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opening" sheetId="26" r:id="rId2"/>
  </sheets>
  <externalReferences>
    <externalReference r:id="rId3"/>
  </externalReferences>
  <definedNames>
    <definedName name="_xlnm._FilterDatabase" localSheetId="1" hidden="1">opening!$A$1:$K$1</definedName>
    <definedName name="_xlnm._FilterDatabase" localSheetId="0" hidden="1">Sheet1!$A$1:$K$1</definedName>
    <definedName name="_xlnm.Print_Area" localSheetId="1">opening!$A$1:$K$9</definedName>
    <definedName name="_xlnm.Print_Area" localSheetId="0">Sheet1!$A$1:$K$7</definedName>
  </definedNames>
  <calcPr calcId="145621"/>
</workbook>
</file>

<file path=xl/calcChain.xml><?xml version="1.0" encoding="utf-8"?>
<calcChain xmlns="http://schemas.openxmlformats.org/spreadsheetml/2006/main">
  <c r="E7" i="31" l="1"/>
  <c r="B7" i="31"/>
  <c r="E6" i="31"/>
  <c r="B6" i="31"/>
  <c r="E5" i="31"/>
  <c r="B5" i="31"/>
  <c r="E4" i="31"/>
  <c r="B4" i="31"/>
  <c r="E3" i="31"/>
  <c r="B3" i="31"/>
  <c r="E2" i="31"/>
  <c r="B2" i="31"/>
  <c r="E3" i="26"/>
  <c r="E4" i="26"/>
  <c r="E5" i="26"/>
  <c r="E6" i="26"/>
  <c r="E7" i="26"/>
  <c r="E8" i="26"/>
  <c r="E9" i="26"/>
  <c r="E2" i="26"/>
  <c r="B3" i="26"/>
  <c r="B4" i="26"/>
  <c r="B5" i="26"/>
  <c r="B6" i="26"/>
  <c r="B7" i="26"/>
  <c r="B8" i="26"/>
  <c r="B9" i="26"/>
  <c r="B2" i="26"/>
</calcChain>
</file>

<file path=xl/sharedStrings.xml><?xml version="1.0" encoding="utf-8"?>
<sst xmlns="http://schemas.openxmlformats.org/spreadsheetml/2006/main" count="77" uniqueCount="38">
  <si>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</si>
  <si>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</si>
  <si>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</si>
  <si>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</si>
  <si>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</si>
  <si>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</si>
  <si>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</si>
  <si>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</si>
  <si>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</si>
  <si>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</si>
  <si>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</si>
  <si>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</si>
  <si>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BIKE-RT-RED</t>
  </si>
  <si>
    <t>F100-6A-100CC-BLK</t>
  </si>
  <si>
    <t>RB107UAH171000959</t>
  </si>
  <si>
    <t>BRBXAS171000595</t>
  </si>
  <si>
    <t>RB107WAH170929035</t>
  </si>
  <si>
    <t>BRBXAM170929035</t>
  </si>
  <si>
    <t>RB107WAH150113140</t>
  </si>
  <si>
    <t>BRBXAM150113140</t>
  </si>
  <si>
    <t>RB113ZAH170906009</t>
  </si>
  <si>
    <t>BRBUAK170907552</t>
  </si>
  <si>
    <t>RB113ZAH170905980</t>
  </si>
  <si>
    <t>BRBUAK170907523</t>
  </si>
  <si>
    <t>RB111XAH171209933</t>
  </si>
  <si>
    <t>BRBVAH171212939</t>
  </si>
  <si>
    <t>RB111XAH170709555</t>
  </si>
  <si>
    <t>BRBVAH170718359</t>
  </si>
  <si>
    <t>RB111VAH160101239</t>
  </si>
  <si>
    <t>LZL11P500FHP44767</t>
  </si>
  <si>
    <t>ROYAL-PLUS-110CC-RED</t>
  </si>
  <si>
    <t>ROYAL-PLUS-110CC-BLK</t>
  </si>
  <si>
    <t>KITE-100CC-BLU</t>
  </si>
  <si>
    <t>RAFAC-6621</t>
  </si>
  <si>
    <t>RAFAC-5864</t>
  </si>
  <si>
    <t>RAFAC-6026</t>
  </si>
  <si>
    <t>RAFAC-7671</t>
  </si>
  <si>
    <t>RAFAC-6025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</si>
</sst>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4" fillId="0" borderId="3" xfId="3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I6" sqref="I6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9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1" t="s">
        <v>5</v>
      </c>
      <c r="H1" s="1" t="s">
        <v>6</v>
      </c>
      <c r="I1" s="2" t="s">
        <v>7</v>
      </c>
      <c r="J1" s="1" t="s">
        <v>8</v>
      </c>
      <c r="K1" s="2" t="s">
        <v>11</v>
      </c>
    </row>
    <row r="2" spans="1:11" x14ac:dyDescent="0.25">
      <c r="A2" t="s">
        <v>12</v>
      </c>
      <c r="B2" s="4" t="str">
        <f>VLOOKUP(A2,'[1]SalesPriceListBIKEEXCL 181014-1'!$A:$B,2,0)</f>
        <v>RUNNER BIKE RT 80CC- RED</v>
      </c>
      <c r="C2" s="5">
        <v>1</v>
      </c>
      <c r="D2" s="5"/>
      <c r="E2" s="12">
        <f>VLOOKUP(A2,'[1]SalesPriceListBIKEEXCL 181014-1'!$A:$C,3,0)</f>
        <v>59000</v>
      </c>
      <c r="F2" s="14" t="s">
        <v>14</v>
      </c>
      <c r="G2" s="14" t="s">
        <v>15</v>
      </c>
      <c r="H2" s="13"/>
      <c r="I2" s="7"/>
      <c r="J2" s="5" t="s">
        <v>33</v>
      </c>
      <c r="K2" s="6">
        <v>43043</v>
      </c>
    </row>
    <row r="3" spans="1:11" x14ac:dyDescent="0.25">
      <c r="A3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12">
        <f>VLOOKUP(A3,'[1]SalesPriceListBIKEEXCL 181014-1'!$A:$C,3,0)</f>
        <v>78000</v>
      </c>
      <c r="F3" s="15" t="s">
        <v>16</v>
      </c>
      <c r="G3" s="15" t="s">
        <v>17</v>
      </c>
      <c r="H3" s="13"/>
      <c r="I3" s="7"/>
      <c r="J3" s="5" t="s">
        <v>34</v>
      </c>
      <c r="K3" s="6">
        <v>43043</v>
      </c>
    </row>
    <row r="4" spans="1:11" x14ac:dyDescent="0.25">
      <c r="A4" t="s">
        <v>10</v>
      </c>
      <c r="B4" s="4" t="str">
        <f>VLOOKUP(A4,'[1]SalesPriceListBIKEEXCL 181014-1'!$A:$B,2,0)</f>
        <v>Dayang AD80S-DELUXE - Red</v>
      </c>
      <c r="C4" s="5">
        <v>1</v>
      </c>
      <c r="D4" s="5"/>
      <c r="E4" s="12">
        <f>VLOOKUP(A4,'[1]SalesPriceListBIKEEXCL 181014-1'!$A:$C,3,0)</f>
        <v>78000</v>
      </c>
      <c r="F4" s="14" t="s">
        <v>18</v>
      </c>
      <c r="G4" s="14" t="s">
        <v>19</v>
      </c>
      <c r="H4" s="13"/>
      <c r="I4" s="7"/>
      <c r="J4" s="5" t="s">
        <v>34</v>
      </c>
      <c r="K4" s="6">
        <v>43043</v>
      </c>
    </row>
    <row r="5" spans="1:11" x14ac:dyDescent="0.25">
      <c r="A5" t="s">
        <v>30</v>
      </c>
      <c r="B5" s="4" t="str">
        <f>VLOOKUP(A5,'[1]SalesPriceListBIKEEXCL 181014-1'!$A:$B,2,0)</f>
        <v>FREEDOM  ROYAL-PLUS-110CC - RED</v>
      </c>
      <c r="C5" s="5">
        <v>1</v>
      </c>
      <c r="D5" s="5"/>
      <c r="E5" s="12">
        <f>VLOOKUP(A5,'[1]SalesPriceListBIKEEXCL 181014-1'!$A:$C,3,0)</f>
        <v>94000</v>
      </c>
      <c r="F5" s="16" t="s">
        <v>20</v>
      </c>
      <c r="G5" s="16" t="s">
        <v>21</v>
      </c>
      <c r="H5" s="13"/>
      <c r="I5" s="7"/>
      <c r="J5" s="5" t="s">
        <v>35</v>
      </c>
      <c r="K5" s="6">
        <v>43043</v>
      </c>
    </row>
    <row r="6" spans="1:11" x14ac:dyDescent="0.25">
      <c r="A6" t="s">
        <v>31</v>
      </c>
      <c r="B6" s="4" t="str">
        <f>VLOOKUP(A6,'[1]SalesPriceListBIKEEXCL 181014-1'!$A:$B,2,0)</f>
        <v>FREEDOM  ROYAL-PLUS-110CC - BLACK</v>
      </c>
      <c r="C6" s="5">
        <v>1</v>
      </c>
      <c r="D6" s="5"/>
      <c r="E6" s="12">
        <f>VLOOKUP(A6,'[1]SalesPriceListBIKEEXCL 181014-1'!$A:$C,3,0)</f>
        <v>94000</v>
      </c>
      <c r="F6" s="16" t="s">
        <v>22</v>
      </c>
      <c r="G6" s="16" t="s">
        <v>23</v>
      </c>
      <c r="H6" s="13"/>
      <c r="I6" s="7"/>
      <c r="J6" s="5" t="s">
        <v>35</v>
      </c>
      <c r="K6" s="6">
        <v>43043</v>
      </c>
    </row>
    <row r="7" spans="1:11" x14ac:dyDescent="0.25">
      <c r="A7" s="8" t="s">
        <v>13</v>
      </c>
      <c r="B7" s="4" t="str">
        <f>VLOOKUP(A7,'[1]SalesPriceListBIKEEXCL 181014-1'!$A:$B,2,0)</f>
        <v>FREEDOM  F100-6A-100CC - BLACK</v>
      </c>
      <c r="C7" s="5">
        <v>1</v>
      </c>
      <c r="E7" s="12">
        <f>VLOOKUP(A7,'[1]SalesPriceListBIKEEXCL 181014-1'!$A:$C,3,0)</f>
        <v>81000</v>
      </c>
      <c r="F7" s="16" t="s">
        <v>26</v>
      </c>
      <c r="G7" s="16" t="s">
        <v>27</v>
      </c>
      <c r="J7" s="5" t="s">
        <v>37</v>
      </c>
      <c r="K7" s="6">
        <v>43043</v>
      </c>
    </row>
  </sheetData>
  <protectedRanges>
    <protectedRange sqref="G2" name="Range1_3_2_1"/>
    <protectedRange sqref="G3" name="Range1_3_2_1_1"/>
    <protectedRange sqref="G4" name="Range1_22_2_1"/>
  </protectedRanges>
  <conditionalFormatting sqref="A1">
    <cfRule type="duplicateValues" dxfId="9" priority="2"/>
  </conditionalFormatting>
  <conditionalFormatting sqref="F1:G1">
    <cfRule type="duplicateValues" dxfId="8" priority="3"/>
    <cfRule type="duplicateValues" dxfId="7" priority="4"/>
    <cfRule type="duplicateValues" dxfId="6" priority="5"/>
  </conditionalFormatting>
  <conditionalFormatting sqref="F2:F7">
    <cfRule type="duplicateValues" dxfId="0" priority="7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="70" zoomScaleNormal="100" zoomScaleSheetLayoutView="70" workbookViewId="0">
      <pane ySplit="1" topLeftCell="A2" activePane="bottomLeft" state="frozen"/>
      <selection pane="bottomLeft" activeCell="D15" sqref="D1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9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1" t="s">
        <v>5</v>
      </c>
      <c r="H1" s="1" t="s">
        <v>6</v>
      </c>
      <c r="I1" s="2" t="s">
        <v>7</v>
      </c>
      <c r="J1" s="1" t="s">
        <v>8</v>
      </c>
      <c r="K1" s="2" t="s">
        <v>11</v>
      </c>
    </row>
    <row r="2" spans="1:11" x14ac:dyDescent="0.25">
      <c r="A2" t="s">
        <v>12</v>
      </c>
      <c r="B2" s="4" t="str">
        <f>VLOOKUP(A2,'[1]SalesPriceListBIKEEXCL 181014-1'!$A:$B,2,0)</f>
        <v>RUNNER BIKE RT 80CC- RED</v>
      </c>
      <c r="C2" s="5">
        <v>1</v>
      </c>
      <c r="D2" s="5"/>
      <c r="E2" s="12">
        <f>VLOOKUP(A2,'[1]SalesPriceListBIKEEXCL 181014-1'!$A:$C,3,0)</f>
        <v>59000</v>
      </c>
      <c r="F2" s="14" t="s">
        <v>14</v>
      </c>
      <c r="G2" s="14" t="s">
        <v>15</v>
      </c>
      <c r="H2" s="13"/>
      <c r="I2" s="7"/>
      <c r="J2" s="5" t="s">
        <v>33</v>
      </c>
      <c r="K2" s="6">
        <v>43043</v>
      </c>
    </row>
    <row r="3" spans="1:11" x14ac:dyDescent="0.25">
      <c r="A3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12">
        <f>VLOOKUP(A3,'[1]SalesPriceListBIKEEXCL 181014-1'!$A:$C,3,0)</f>
        <v>78000</v>
      </c>
      <c r="F3" s="15" t="s">
        <v>16</v>
      </c>
      <c r="G3" s="15" t="s">
        <v>17</v>
      </c>
      <c r="H3" s="13"/>
      <c r="I3" s="7"/>
      <c r="J3" s="5" t="s">
        <v>34</v>
      </c>
      <c r="K3" s="6">
        <v>43008</v>
      </c>
    </row>
    <row r="4" spans="1:11" x14ac:dyDescent="0.25">
      <c r="A4" t="s">
        <v>10</v>
      </c>
      <c r="B4" s="4" t="str">
        <f>VLOOKUP(A4,'[1]SalesPriceListBIKEEXCL 181014-1'!$A:$B,2,0)</f>
        <v>Dayang AD80S-DELUXE - Red</v>
      </c>
      <c r="C4" s="5">
        <v>1</v>
      </c>
      <c r="D4" s="5"/>
      <c r="E4" s="12">
        <f>VLOOKUP(A4,'[1]SalesPriceListBIKEEXCL 181014-1'!$A:$C,3,0)</f>
        <v>78000</v>
      </c>
      <c r="F4" s="14" t="s">
        <v>18</v>
      </c>
      <c r="G4" s="14" t="s">
        <v>19</v>
      </c>
      <c r="H4" s="13"/>
      <c r="I4" s="7"/>
      <c r="J4" s="5" t="s">
        <v>34</v>
      </c>
      <c r="K4" s="6">
        <v>43008</v>
      </c>
    </row>
    <row r="5" spans="1:11" x14ac:dyDescent="0.25">
      <c r="A5" t="s">
        <v>30</v>
      </c>
      <c r="B5" s="4" t="str">
        <f>VLOOKUP(A5,'[1]SalesPriceListBIKEEXCL 181014-1'!$A:$B,2,0)</f>
        <v>FREEDOM  ROYAL-PLUS-110CC - RED</v>
      </c>
      <c r="C5" s="5">
        <v>1</v>
      </c>
      <c r="D5" s="5"/>
      <c r="E5" s="12">
        <f>VLOOKUP(A5,'[1]SalesPriceListBIKEEXCL 181014-1'!$A:$C,3,0)</f>
        <v>94000</v>
      </c>
      <c r="F5" s="16" t="s">
        <v>20</v>
      </c>
      <c r="G5" s="16" t="s">
        <v>21</v>
      </c>
      <c r="H5" s="13"/>
      <c r="I5" s="7"/>
      <c r="J5" s="5" t="s">
        <v>35</v>
      </c>
      <c r="K5" s="6">
        <v>43018</v>
      </c>
    </row>
    <row r="6" spans="1:11" x14ac:dyDescent="0.25">
      <c r="A6" t="s">
        <v>31</v>
      </c>
      <c r="B6" s="4" t="str">
        <f>VLOOKUP(A6,'[1]SalesPriceListBIKEEXCL 181014-1'!$A:$B,2,0)</f>
        <v>FREEDOM  ROYAL-PLUS-110CC - BLACK</v>
      </c>
      <c r="C6" s="5">
        <v>1</v>
      </c>
      <c r="D6" s="5"/>
      <c r="E6" s="12">
        <f>VLOOKUP(A6,'[1]SalesPriceListBIKEEXCL 181014-1'!$A:$C,3,0)</f>
        <v>94000</v>
      </c>
      <c r="F6" s="16" t="s">
        <v>22</v>
      </c>
      <c r="G6" s="16" t="s">
        <v>23</v>
      </c>
      <c r="H6" s="13"/>
      <c r="I6" s="7"/>
      <c r="J6" s="5" t="s">
        <v>35</v>
      </c>
      <c r="K6" s="6">
        <v>43018</v>
      </c>
    </row>
    <row r="7" spans="1:11" x14ac:dyDescent="0.25">
      <c r="A7" s="8" t="s">
        <v>13</v>
      </c>
      <c r="B7" s="4" t="str">
        <f>VLOOKUP(A7,'[1]SalesPriceListBIKEEXCL 181014-1'!$A:$B,2,0)</f>
        <v>FREEDOM  F100-6A-100CC - BLACK</v>
      </c>
      <c r="C7" s="5">
        <v>1</v>
      </c>
      <c r="E7" s="12">
        <f>VLOOKUP(A7,'[1]SalesPriceListBIKEEXCL 181014-1'!$A:$C,3,0)</f>
        <v>81000</v>
      </c>
      <c r="F7" s="16" t="s">
        <v>24</v>
      </c>
      <c r="G7" s="16" t="s">
        <v>25</v>
      </c>
      <c r="J7" s="5" t="s">
        <v>36</v>
      </c>
      <c r="K7" s="6">
        <v>43083</v>
      </c>
    </row>
    <row r="8" spans="1:11" x14ac:dyDescent="0.25">
      <c r="A8" s="8" t="s">
        <v>13</v>
      </c>
      <c r="B8" s="4" t="str">
        <f>VLOOKUP(A8,'[1]SalesPriceListBIKEEXCL 181014-1'!$A:$B,2,0)</f>
        <v>FREEDOM  F100-6A-100CC - BLACK</v>
      </c>
      <c r="C8" s="5">
        <v>1</v>
      </c>
      <c r="E8" s="12">
        <f>VLOOKUP(A8,'[1]SalesPriceListBIKEEXCL 181014-1'!$A:$C,3,0)</f>
        <v>81000</v>
      </c>
      <c r="F8" s="16" t="s">
        <v>26</v>
      </c>
      <c r="G8" s="16" t="s">
        <v>27</v>
      </c>
      <c r="J8" s="5" t="s">
        <v>37</v>
      </c>
      <c r="K8" s="6">
        <v>43018</v>
      </c>
    </row>
    <row r="9" spans="1:11" x14ac:dyDescent="0.25">
      <c r="A9" s="8" t="s">
        <v>32</v>
      </c>
      <c r="B9" s="4" t="str">
        <f>VLOOKUP(A9,'[1]SalesPriceListBIKEEXCL 181014-1'!$A:$B,2,0)</f>
        <v>FREEDOM  KITE-100CC - BLUE</v>
      </c>
      <c r="C9" s="5">
        <v>1</v>
      </c>
      <c r="E9" s="12">
        <f>VLOOKUP(A9,'[1]SalesPriceListBIKEEXCL 181014-1'!$A:$C,3,0)</f>
        <v>73500</v>
      </c>
      <c r="F9" s="16" t="s">
        <v>28</v>
      </c>
      <c r="G9" s="16" t="s">
        <v>29</v>
      </c>
      <c r="J9" s="5">
        <v>10656</v>
      </c>
      <c r="K9" s="6">
        <v>42571</v>
      </c>
    </row>
  </sheetData>
  <protectedRanges>
    <protectedRange sqref="G2" name="Range1_3_2_1"/>
    <protectedRange sqref="G3" name="Range1_3_2_1_1"/>
    <protectedRange sqref="G4" name="Range1_22_2_1"/>
  </protectedRanges>
  <conditionalFormatting sqref="A1">
    <cfRule type="duplicateValues" dxfId="5" priority="2"/>
  </conditionalFormatting>
  <conditionalFormatting sqref="F1:G1">
    <cfRule type="duplicateValues" dxfId="4" priority="3"/>
    <cfRule type="duplicateValues" dxfId="3" priority="4"/>
    <cfRule type="duplicateValues" dxfId="2" priority="5"/>
  </conditionalFormatting>
  <conditionalFormatting sqref="F2:F9">
    <cfRule type="duplicateValues" dxfId="1" priority="1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opening</vt:lpstr>
      <vt:lpstr>opening!Print_Area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2018-11-07T09:43:36Z</dcterms:modified>
</cp:coreProperties>
</file>