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11AF5FC8-F277-43D5-BBD7-664E134C99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3" r:id="rId1"/>
  </sheets>
  <externalReferences>
    <externalReference r:id="rId2"/>
    <externalReference r:id="rId3"/>
  </externalReferences>
  <definedNames>
    <definedName name="_xlnm._FilterDatabase" localSheetId="0" hidden="1">Sheet1!$A$1:$L$1</definedName>
    <definedName name="_xlnm.Print_Area" localSheetId="0">Sheet1!$A$1:$L$23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43" l="1"/>
  <c r="K3" i="43"/>
  <c r="L3" i="43" l="1"/>
  <c r="K2" i="43" l="1"/>
  <c r="J6" i="43" l="1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K5" i="43"/>
  <c r="I6" i="43"/>
  <c r="K6" i="43" s="1"/>
  <c r="I7" i="43"/>
  <c r="K7" i="43" s="1"/>
  <c r="I8" i="43"/>
  <c r="K8" i="43" s="1"/>
  <c r="I9" i="43"/>
  <c r="K9" i="43" s="1"/>
  <c r="I10" i="43"/>
  <c r="K10" i="43" s="1"/>
  <c r="I11" i="43"/>
  <c r="K11" i="43" s="1"/>
  <c r="I12" i="43"/>
  <c r="K12" i="43" s="1"/>
  <c r="I13" i="43"/>
  <c r="K13" i="43" s="1"/>
  <c r="I14" i="43"/>
  <c r="K14" i="43" s="1"/>
  <c r="I15" i="43"/>
  <c r="K15" i="43" s="1"/>
  <c r="I16" i="43"/>
  <c r="K16" i="43" s="1"/>
  <c r="I17" i="43"/>
  <c r="K17" i="43" s="1"/>
  <c r="I18" i="43"/>
  <c r="K18" i="43" s="1"/>
  <c r="I19" i="43"/>
  <c r="K19" i="43" s="1"/>
  <c r="I20" i="43"/>
  <c r="K20" i="43" s="1"/>
  <c r="I21" i="43"/>
  <c r="K21" i="43" s="1"/>
  <c r="I22" i="43"/>
  <c r="K22" i="43" s="1"/>
  <c r="I23" i="43"/>
  <c r="K23" i="43" s="1"/>
  <c r="G6" i="43"/>
  <c r="G7" i="43"/>
  <c r="G8" i="43"/>
  <c r="G9" i="43"/>
  <c r="G10" i="43"/>
  <c r="G11" i="43"/>
  <c r="G12" i="43"/>
  <c r="G13" i="43"/>
  <c r="G14" i="43"/>
  <c r="G15" i="43"/>
  <c r="G16" i="43"/>
  <c r="G17" i="43"/>
  <c r="G18" i="43"/>
  <c r="G19" i="43"/>
  <c r="G20" i="43"/>
  <c r="G21" i="43"/>
  <c r="G22" i="43"/>
  <c r="G23" i="43"/>
  <c r="E6" i="43" l="1"/>
  <c r="E7" i="43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L2" i="43" l="1"/>
  <c r="L4" i="43"/>
  <c r="L5" i="43"/>
  <c r="L6" i="43"/>
  <c r="L7" i="43"/>
  <c r="L8" i="43"/>
  <c r="L9" i="43"/>
  <c r="L10" i="43"/>
  <c r="L11" i="43"/>
  <c r="L12" i="43"/>
  <c r="L13" i="43"/>
  <c r="L14" i="43"/>
  <c r="L15" i="43"/>
  <c r="L16" i="43"/>
  <c r="L17" i="43"/>
  <c r="L18" i="43"/>
  <c r="L19" i="43"/>
  <c r="L20" i="43"/>
  <c r="L21" i="43"/>
  <c r="L22" i="43"/>
  <c r="L23" i="43"/>
  <c r="B2" i="43"/>
  <c r="B3" i="43"/>
  <c r="B4" i="43"/>
  <c r="B5" i="43"/>
  <c r="B6" i="43"/>
  <c r="B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</calcChain>
</file>

<file path=xl/sharedStrings.xml><?xml version="1.0" encoding="utf-8"?>
<sst xmlns="http://schemas.openxmlformats.org/spreadsheetml/2006/main" count="24" uniqueCount="21">
  <si>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</si>
  <si>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</si>
  <si>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</si>
  <si>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</si>
  <si>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</si>
  <si>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</si>
  <si>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</si>
  <si>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</si>
  <si>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</si>
  <si>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</si>
  <si>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Part No</t>
  </si>
  <si>
    <t>Sales Price</t>
  </si>
  <si>
    <t>RE-4S-LPG-V2</t>
  </si>
  <si>
    <t>AZXWMD20559</t>
  </si>
  <si>
    <t>MD2A45AX0MWD10506</t>
  </si>
  <si>
    <t>AZXWMD19461</t>
  </si>
  <si>
    <t>MD2A45AX0MWD10327</t>
  </si>
  <si>
    <t>AZXWMD20610</t>
  </si>
  <si>
    <t>MD2A45AX3MWD10564</t>
  </si>
  <si>
    <t>AZXWMM77236</t>
  </si>
  <si>
    <t>MD2A45AX4MWB16173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</si>
</sst>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Border="1"/>
    <xf numFmtId="0" fontId="6" fillId="0" borderId="1" xfId="0" applyNumberFormat="1" applyFont="1" applyFill="1" applyBorder="1"/>
    <xf numFmtId="14" fontId="3" fillId="0" borderId="0" xfId="0" applyNumberFormat="1" applyFont="1" applyFill="1"/>
    <xf numFmtId="14" fontId="6" fillId="0" borderId="1" xfId="0" applyNumberFormat="1" applyFont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%20price%20list%20-20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Delivery%20order%20connection%20report%20(1st%20Nov'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W-01-06-21"/>
      <sheetName val="Old"/>
      <sheetName val="Updated Price List-2W.. (2)"/>
      <sheetName val="Updated Price List-2W.."/>
      <sheetName val="Updated Price List-2W (2)"/>
      <sheetName val="Sheet2"/>
      <sheetName val="2W"/>
      <sheetName val="Updated Price List-2W"/>
      <sheetName val="Updated"/>
      <sheetName val="Exclusive July'16 (2)"/>
      <sheetName val="Final"/>
    </sheetNames>
    <sheetDataSet>
      <sheetData sheetId="0">
        <row r="1">
          <cell r="A1" t="str">
            <v>Model</v>
          </cell>
          <cell r="B1" t="str">
            <v>Model Description</v>
          </cell>
          <cell r="C1" t="str">
            <v xml:space="preserve"> Dealer Price</v>
          </cell>
          <cell r="D1" t="str">
            <v>Retail Price</v>
          </cell>
        </row>
        <row r="2">
          <cell r="A2" t="str">
            <v>QUTE-Q-CAR</v>
          </cell>
          <cell r="B2" t="str">
            <v>Bajaj Qute Qcar 4W Petrol</v>
          </cell>
          <cell r="C2">
            <v>479000</v>
          </cell>
          <cell r="D2">
            <v>499000</v>
          </cell>
        </row>
        <row r="3">
          <cell r="A3" t="str">
            <v>RE-4S-DIE</v>
          </cell>
          <cell r="B3" t="str">
            <v>RE 4S Compact Diesel</v>
          </cell>
          <cell r="C3">
            <v>302000</v>
          </cell>
          <cell r="D3">
            <v>314000</v>
          </cell>
        </row>
        <row r="4">
          <cell r="A4" t="str">
            <v>RE-4S-LPG</v>
          </cell>
          <cell r="B4" t="str">
            <v>RE 4S Compact LPG</v>
          </cell>
          <cell r="C4">
            <v>360000</v>
          </cell>
          <cell r="D4">
            <v>378000</v>
          </cell>
        </row>
        <row r="5">
          <cell r="A5" t="str">
            <v>RE-4S-LPG-V2</v>
          </cell>
          <cell r="B5" t="str">
            <v>RE 4S Compact LPG-VERSION-2</v>
          </cell>
          <cell r="C5">
            <v>409000</v>
          </cell>
          <cell r="D5">
            <v>419000</v>
          </cell>
        </row>
        <row r="6">
          <cell r="A6" t="str">
            <v>RE-4S-MAXIMA</v>
          </cell>
          <cell r="B6" t="str">
            <v>RE 4S Maxima Passenger Diesel</v>
          </cell>
          <cell r="C6">
            <v>483000</v>
          </cell>
          <cell r="D6">
            <v>495000</v>
          </cell>
        </row>
        <row r="7">
          <cell r="A7" t="str">
            <v>RE-4S-MAXIMA-C</v>
          </cell>
          <cell r="B7" t="str">
            <v>RE 4S Maxima Cargo Diesel</v>
          </cell>
          <cell r="C7">
            <v>380000</v>
          </cell>
          <cell r="D7">
            <v>400000</v>
          </cell>
        </row>
        <row r="8">
          <cell r="A8" t="str">
            <v>RE-4S-MAXIMA-Z</v>
          </cell>
          <cell r="B8" t="str">
            <v>RE 4S Maxima Z</v>
          </cell>
          <cell r="C8">
            <v>450000</v>
          </cell>
          <cell r="D8">
            <v>470000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ReportDeliveryOrderConnect"/>
      <sheetName val="QuickReportDeliveryOrderCon (2"/>
    </sheetNames>
    <sheetDataSet>
      <sheetData sheetId="0" refreshError="1"/>
      <sheetData sheetId="1" refreshError="1">
        <row r="1">
          <cell r="E1" t="str">
            <v>Engine No</v>
          </cell>
          <cell r="F1" t="str">
            <v>Chassis No</v>
          </cell>
          <cell r="G1" t="str">
            <v>Delivery Date</v>
          </cell>
          <cell r="H1" t="str">
            <v>Delivery Site</v>
          </cell>
          <cell r="I1" t="str">
            <v>Location No</v>
          </cell>
          <cell r="J1" t="str">
            <v>Original Order No</v>
          </cell>
          <cell r="K1" t="str">
            <v>Delivery Note</v>
          </cell>
          <cell r="L1" t="str">
            <v>Delivery Order No</v>
          </cell>
        </row>
        <row r="2">
          <cell r="E2" t="str">
            <v>AZXWLJ91044</v>
          </cell>
          <cell r="F2" t="str">
            <v>MD2A45AX8LWJ11277</v>
          </cell>
          <cell r="G2">
            <v>44500</v>
          </cell>
          <cell r="H2" t="str">
            <v>RABAL</v>
          </cell>
          <cell r="I2" t="str">
            <v>RBL-CQC</v>
          </cell>
          <cell r="J2" t="str">
            <v>C65412</v>
          </cell>
          <cell r="K2">
            <v>368696</v>
          </cell>
          <cell r="L2" t="str">
            <v>C65412</v>
          </cell>
        </row>
        <row r="3">
          <cell r="E3" t="str">
            <v>AZXWLJ91145</v>
          </cell>
          <cell r="F3" t="str">
            <v>MD2A45AX1LWJ11623</v>
          </cell>
          <cell r="G3">
            <v>44500</v>
          </cell>
          <cell r="H3" t="str">
            <v>RABAL</v>
          </cell>
          <cell r="I3" t="str">
            <v>RBL-CQC</v>
          </cell>
          <cell r="J3" t="str">
            <v>C65412</v>
          </cell>
          <cell r="K3">
            <v>368696</v>
          </cell>
          <cell r="L3" t="str">
            <v>C65412</v>
          </cell>
        </row>
        <row r="4">
          <cell r="E4" t="str">
            <v>AZXWMA11266</v>
          </cell>
          <cell r="F4" t="str">
            <v>MD2A45AX7MWA15581</v>
          </cell>
          <cell r="G4">
            <v>44500</v>
          </cell>
          <cell r="H4" t="str">
            <v>RABAL</v>
          </cell>
          <cell r="I4" t="str">
            <v>RBL-CQC</v>
          </cell>
          <cell r="J4" t="str">
            <v>C65412</v>
          </cell>
          <cell r="K4">
            <v>368696</v>
          </cell>
          <cell r="L4" t="str">
            <v>C65412</v>
          </cell>
        </row>
        <row r="5">
          <cell r="E5" t="str">
            <v>AZXWMA15170</v>
          </cell>
          <cell r="F5" t="str">
            <v>MD2A45AX1MWA15852</v>
          </cell>
          <cell r="G5">
            <v>44500</v>
          </cell>
          <cell r="H5" t="str">
            <v>RABAL</v>
          </cell>
          <cell r="I5" t="str">
            <v>RBL-CQC</v>
          </cell>
          <cell r="J5" t="str">
            <v>C65412</v>
          </cell>
          <cell r="K5">
            <v>368696</v>
          </cell>
          <cell r="L5" t="str">
            <v>C65412</v>
          </cell>
        </row>
        <row r="6">
          <cell r="E6" t="str">
            <v>AZXWMA16804</v>
          </cell>
          <cell r="F6" t="str">
            <v>MD2A45AX2MWA15861</v>
          </cell>
          <cell r="G6">
            <v>44500</v>
          </cell>
          <cell r="H6" t="str">
            <v>RABAL</v>
          </cell>
          <cell r="I6" t="str">
            <v>RBL-CQC</v>
          </cell>
          <cell r="J6" t="str">
            <v>C65412</v>
          </cell>
          <cell r="K6">
            <v>368696</v>
          </cell>
          <cell r="L6" t="str">
            <v>C65412</v>
          </cell>
        </row>
        <row r="7">
          <cell r="E7" t="str">
            <v>AZXWMA17930</v>
          </cell>
          <cell r="F7" t="str">
            <v>MD2A45AX2MWA15987</v>
          </cell>
          <cell r="G7">
            <v>44500</v>
          </cell>
          <cell r="H7" t="str">
            <v>RABAL</v>
          </cell>
          <cell r="I7" t="str">
            <v>RBL-CQC</v>
          </cell>
          <cell r="J7" t="str">
            <v>C65412</v>
          </cell>
          <cell r="K7">
            <v>368696</v>
          </cell>
          <cell r="L7" t="str">
            <v>C65412</v>
          </cell>
        </row>
        <row r="8">
          <cell r="E8" t="str">
            <v>AZXWMB40016</v>
          </cell>
          <cell r="F8" t="str">
            <v>MD2A45AX1MWB16146</v>
          </cell>
          <cell r="G8">
            <v>44500</v>
          </cell>
          <cell r="H8" t="str">
            <v>RABAL</v>
          </cell>
          <cell r="I8" t="str">
            <v>RBL-CQC</v>
          </cell>
          <cell r="J8" t="str">
            <v>C65412</v>
          </cell>
          <cell r="K8">
            <v>368696</v>
          </cell>
          <cell r="L8" t="str">
            <v>C65412</v>
          </cell>
        </row>
        <row r="9">
          <cell r="E9" t="str">
            <v>AZXWMD20682</v>
          </cell>
          <cell r="F9" t="str">
            <v>MD2A45AX1MWD10515</v>
          </cell>
          <cell r="G9">
            <v>44500</v>
          </cell>
          <cell r="H9" t="str">
            <v>RABAL</v>
          </cell>
          <cell r="I9" t="str">
            <v>RBL-CQC</v>
          </cell>
          <cell r="J9" t="str">
            <v>C65412</v>
          </cell>
          <cell r="K9">
            <v>368696</v>
          </cell>
          <cell r="L9" t="str">
            <v>C65412</v>
          </cell>
        </row>
        <row r="10">
          <cell r="E10" t="str">
            <v>AZXWMA07456</v>
          </cell>
          <cell r="F10" t="str">
            <v>MD2A45AX4MWA15652</v>
          </cell>
          <cell r="G10">
            <v>44500</v>
          </cell>
          <cell r="H10" t="str">
            <v>RABAL</v>
          </cell>
          <cell r="I10" t="str">
            <v>RBL-CQC</v>
          </cell>
          <cell r="J10" t="str">
            <v>C65445</v>
          </cell>
          <cell r="K10">
            <v>368701</v>
          </cell>
          <cell r="L10" t="str">
            <v>C65445</v>
          </cell>
        </row>
        <row r="11">
          <cell r="E11" t="str">
            <v>AZXWMB40035</v>
          </cell>
          <cell r="F11" t="str">
            <v>MD2A45AX5MWB16165</v>
          </cell>
          <cell r="G11">
            <v>44500</v>
          </cell>
          <cell r="H11" t="str">
            <v>RABAL</v>
          </cell>
          <cell r="I11" t="str">
            <v>RBL-CQC</v>
          </cell>
          <cell r="J11" t="str">
            <v>C65445</v>
          </cell>
          <cell r="K11">
            <v>368701</v>
          </cell>
          <cell r="L11" t="str">
            <v>C65445</v>
          </cell>
        </row>
        <row r="12">
          <cell r="E12" t="str">
            <v>AZXWMB40038</v>
          </cell>
          <cell r="F12" t="str">
            <v>MD2A45AX1MWB16163</v>
          </cell>
          <cell r="G12">
            <v>44500</v>
          </cell>
          <cell r="H12" t="str">
            <v>RABAL</v>
          </cell>
          <cell r="I12" t="str">
            <v>RBL-CQC</v>
          </cell>
          <cell r="J12" t="str">
            <v>C65445</v>
          </cell>
          <cell r="K12">
            <v>368701</v>
          </cell>
          <cell r="L12" t="str">
            <v>C65445</v>
          </cell>
        </row>
        <row r="13">
          <cell r="E13" t="str">
            <v>AZXWMM87149</v>
          </cell>
          <cell r="F13" t="str">
            <v>MD2A45AX5MWM14728</v>
          </cell>
          <cell r="G13">
            <v>44500</v>
          </cell>
          <cell r="H13" t="str">
            <v>RABAL</v>
          </cell>
          <cell r="I13" t="str">
            <v>RBL-CQC</v>
          </cell>
          <cell r="J13" t="str">
            <v>C65445</v>
          </cell>
          <cell r="K13">
            <v>368701</v>
          </cell>
          <cell r="L13" t="str">
            <v>C65445</v>
          </cell>
        </row>
        <row r="14">
          <cell r="E14" t="str">
            <v>AZXWMA12955</v>
          </cell>
          <cell r="F14" t="str">
            <v>MD2A45AXXMWA15610</v>
          </cell>
          <cell r="G14">
            <v>44500</v>
          </cell>
          <cell r="H14" t="str">
            <v>RABAL</v>
          </cell>
          <cell r="I14" t="str">
            <v>RBL-CQC</v>
          </cell>
          <cell r="J14" t="str">
            <v>C65496</v>
          </cell>
          <cell r="K14">
            <v>368703</v>
          </cell>
          <cell r="L14" t="str">
            <v>C65496</v>
          </cell>
        </row>
        <row r="15">
          <cell r="E15" t="str">
            <v>AZXWMM76132</v>
          </cell>
          <cell r="F15" t="str">
            <v>MD2A45AX2MWB16172</v>
          </cell>
          <cell r="G15">
            <v>44500</v>
          </cell>
          <cell r="H15" t="str">
            <v>RABAL</v>
          </cell>
          <cell r="I15" t="str">
            <v>RBL-CQC</v>
          </cell>
          <cell r="J15" t="str">
            <v>C65496</v>
          </cell>
          <cell r="K15">
            <v>368703</v>
          </cell>
          <cell r="L15" t="str">
            <v>C65496</v>
          </cell>
        </row>
        <row r="16">
          <cell r="E16" t="str">
            <v>AZXWMA13047</v>
          </cell>
          <cell r="F16" t="str">
            <v>MD2A45AX3MWA15657</v>
          </cell>
          <cell r="G16">
            <v>44500</v>
          </cell>
          <cell r="H16" t="str">
            <v>RABAL</v>
          </cell>
          <cell r="I16" t="str">
            <v>RBL-CQC</v>
          </cell>
          <cell r="J16" t="str">
            <v>C65505</v>
          </cell>
          <cell r="K16">
            <v>368700</v>
          </cell>
          <cell r="L16" t="str">
            <v>C65505</v>
          </cell>
        </row>
        <row r="17">
          <cell r="E17" t="str">
            <v>AZXWMA17971</v>
          </cell>
          <cell r="F17" t="str">
            <v>MD2A45AX1MWA16029</v>
          </cell>
          <cell r="G17">
            <v>44500</v>
          </cell>
          <cell r="H17" t="str">
            <v>RABAL</v>
          </cell>
          <cell r="I17" t="str">
            <v>RBL-CQC</v>
          </cell>
          <cell r="J17" t="str">
            <v>C65505</v>
          </cell>
          <cell r="K17">
            <v>368700</v>
          </cell>
          <cell r="L17" t="str">
            <v>C65505</v>
          </cell>
        </row>
        <row r="18">
          <cell r="E18" t="str">
            <v>AZXWMM77249</v>
          </cell>
          <cell r="F18" t="str">
            <v>MD2A45AX8MWB16192</v>
          </cell>
          <cell r="G18">
            <v>44500</v>
          </cell>
          <cell r="H18" t="str">
            <v>RABAL</v>
          </cell>
          <cell r="I18" t="str">
            <v>RBL-CQC</v>
          </cell>
          <cell r="J18" t="str">
            <v>C65505</v>
          </cell>
          <cell r="K18">
            <v>368700</v>
          </cell>
          <cell r="L18" t="str">
            <v>C65505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BreakPreview" zoomScaleNormal="100" zoomScaleSheetLayoutView="100" workbookViewId="0">
      <pane ySplit="1" topLeftCell="A2" activePane="bottomLeft" state="frozen"/>
      <selection pane="bottomLeft" activeCell="I5" sqref="I5"/>
    </sheetView>
  </sheetViews>
  <sheetFormatPr defaultRowHeight="15.75" x14ac:dyDescent="0.25"/>
  <cols>
    <col min="1" max="1" width="11.85546875" style="4" bestFit="1" customWidth="1"/>
    <col min="2" max="2" width="26.140625" style="4" bestFit="1" customWidth="1"/>
    <col min="3" max="3" width="4" style="5" bestFit="1" customWidth="1"/>
    <col min="4" max="4" width="4.5703125" style="3" bestFit="1" customWidth="1"/>
    <col min="5" max="5" width="7.140625" style="5" bestFit="1" customWidth="1"/>
    <col min="6" max="6" width="14.140625" style="3" bestFit="1" customWidth="1"/>
    <col min="7" max="7" width="21.5703125" style="3" bestFit="1" customWidth="1"/>
    <col min="8" max="8" width="6" style="4" bestFit="1" customWidth="1"/>
    <col min="9" max="9" width="7.42578125" style="6" bestFit="1" customWidth="1"/>
    <col min="10" max="10" width="9.5703125" style="3" customWidth="1"/>
    <col min="11" max="11" width="15.140625" style="10" bestFit="1" customWidth="1"/>
    <col min="12" max="12" width="7.42578125" style="3" bestFit="1" customWidth="1"/>
    <col min="13" max="16384" width="9.140625" style="3"/>
  </cols>
  <sheetData>
    <row r="1" spans="1:12" s="2" customFormat="1" ht="48" customHeight="1" x14ac:dyDescent="0.25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2" t="s">
        <v>7</v>
      </c>
      <c r="J1" s="1" t="s">
        <v>8</v>
      </c>
      <c r="K1" s="12" t="s">
        <v>9</v>
      </c>
      <c r="L1" s="1" t="s">
        <v>11</v>
      </c>
    </row>
    <row r="2" spans="1:12" x14ac:dyDescent="0.25">
      <c r="A2" s="7" t="s">
        <v>12</v>
      </c>
      <c r="B2" s="7" t="str">
        <f>VLOOKUP(A2,'[1]3W-01-06-21'!$A$1:$B$7,2,0)</f>
        <v>RE 4S Compact LPG-VERSION-2</v>
      </c>
      <c r="C2" s="7">
        <v>1</v>
      </c>
      <c r="D2" s="7">
        <v>1</v>
      </c>
      <c r="E2" s="7">
        <v>424000</v>
      </c>
      <c r="F2" s="8" t="s">
        <v>13</v>
      </c>
      <c r="G2" s="8" t="s">
        <v>14</v>
      </c>
      <c r="H2" s="9">
        <v>0</v>
      </c>
      <c r="I2" s="11">
        <v>44549</v>
      </c>
      <c r="J2" s="13">
        <v>0</v>
      </c>
      <c r="K2" s="11">
        <f>I2</f>
        <v>44549</v>
      </c>
      <c r="L2" s="7">
        <f t="shared" ref="L2:L23" si="0">E2</f>
        <v>424000</v>
      </c>
    </row>
    <row r="3" spans="1:12" x14ac:dyDescent="0.25">
      <c r="A3" s="7" t="s">
        <v>12</v>
      </c>
      <c r="B3" s="7" t="str">
        <f>VLOOKUP(A3,'[1]3W-01-06-21'!$A$1:$B$7,2,0)</f>
        <v>RE 4S Compact LPG-VERSION-2</v>
      </c>
      <c r="C3" s="7">
        <v>1</v>
      </c>
      <c r="D3" s="7">
        <v>1</v>
      </c>
      <c r="E3" s="7">
        <v>424000</v>
      </c>
      <c r="F3" s="8" t="s">
        <v>15</v>
      </c>
      <c r="G3" s="8" t="s">
        <v>16</v>
      </c>
      <c r="H3" s="9">
        <v>0</v>
      </c>
      <c r="I3" s="11">
        <v>44549</v>
      </c>
      <c r="J3" s="13">
        <v>0</v>
      </c>
      <c r="K3" s="11">
        <f t="shared" ref="K3:K4" si="1">I3</f>
        <v>44549</v>
      </c>
      <c r="L3" s="7">
        <f t="shared" si="0"/>
        <v>424000</v>
      </c>
    </row>
    <row r="4" spans="1:12" x14ac:dyDescent="0.25">
      <c r="A4" s="7" t="s">
        <v>12</v>
      </c>
      <c r="B4" s="7" t="str">
        <f>VLOOKUP(A4,'[1]3W-01-06-21'!$A$1:$B$7,2,0)</f>
        <v>RE 4S Compact LPG-VERSION-2</v>
      </c>
      <c r="C4" s="7">
        <v>1</v>
      </c>
      <c r="D4" s="7">
        <v>1</v>
      </c>
      <c r="E4" s="7">
        <v>424000</v>
      </c>
      <c r="F4" s="8" t="s">
        <v>17</v>
      </c>
      <c r="G4" s="8" t="s">
        <v>18</v>
      </c>
      <c r="H4" s="9">
        <v>0</v>
      </c>
      <c r="I4" s="11">
        <v>44549</v>
      </c>
      <c r="J4" s="13">
        <v>0</v>
      </c>
      <c r="K4" s="11">
        <f t="shared" si="1"/>
        <v>44549</v>
      </c>
      <c r="L4" s="7">
        <f t="shared" si="0"/>
        <v>424000</v>
      </c>
    </row>
    <row r="5" spans="1:12" x14ac:dyDescent="0.25">
      <c r="A5" s="7" t="s">
        <v>12</v>
      </c>
      <c r="B5" s="7" t="str">
        <f>VLOOKUP(A5,'[1]3W-01-06-21'!$A$1:$B$7,2,0)</f>
        <v>RE 4S Compact LPG-VERSION-2</v>
      </c>
      <c r="C5" s="7">
        <v>1</v>
      </c>
      <c r="D5" s="7">
        <v>1</v>
      </c>
      <c r="E5" s="7">
        <v>424000</v>
      </c>
      <c r="F5" s="8" t="s">
        <v>19</v>
      </c>
      <c r="G5" s="8" t="s">
        <v>20</v>
      </c>
      <c r="H5" s="9">
        <v>0</v>
      </c>
      <c r="I5" s="11">
        <v>44549</v>
      </c>
      <c r="J5" s="13">
        <v>0</v>
      </c>
      <c r="K5" s="11">
        <f t="shared" ref="K5:K23" si="2">I5</f>
        <v>44549</v>
      </c>
      <c r="L5" s="7">
        <f t="shared" si="0"/>
        <v>424000</v>
      </c>
    </row>
    <row r="6" spans="1:12" x14ac:dyDescent="0.25">
      <c r="A6" s="7"/>
      <c r="B6" s="7" t="e">
        <f>VLOOKUP(A6,'[1]3W-01-06-21'!$A$1:$B$7,2,0)</f>
        <v>#N/A</v>
      </c>
      <c r="C6" s="7">
        <v>1</v>
      </c>
      <c r="D6" s="7">
        <v>1</v>
      </c>
      <c r="E6" s="7" t="e">
        <f>VLOOKUP(A6,'[1]3W-01-06-21'!$A:$D,4,0)</f>
        <v>#N/A</v>
      </c>
      <c r="F6" s="8"/>
      <c r="G6" s="8" t="e">
        <f>VLOOKUP($F6,'[2]QuickReportDeliveryOrderCon (2'!$E:$L,2,0)</f>
        <v>#N/A</v>
      </c>
      <c r="H6" s="9">
        <v>0</v>
      </c>
      <c r="I6" s="11" t="e">
        <f>VLOOKUP($F6,'[2]QuickReportDeliveryOrderCon (2'!$E:$L,3,0)</f>
        <v>#N/A</v>
      </c>
      <c r="J6" s="11" t="e">
        <f>VLOOKUP($F6,'[2]QuickReportDeliveryOrderCon (2'!$E:$L,8,0)</f>
        <v>#N/A</v>
      </c>
      <c r="K6" s="11" t="e">
        <f t="shared" si="2"/>
        <v>#N/A</v>
      </c>
      <c r="L6" s="7" t="e">
        <f t="shared" si="0"/>
        <v>#N/A</v>
      </c>
    </row>
    <row r="7" spans="1:12" x14ac:dyDescent="0.25">
      <c r="A7" s="7"/>
      <c r="B7" s="7" t="e">
        <f>VLOOKUP(A7,'[1]3W-01-06-21'!$A$1:$B$7,2,0)</f>
        <v>#N/A</v>
      </c>
      <c r="C7" s="7">
        <v>1</v>
      </c>
      <c r="D7" s="7">
        <v>1</v>
      </c>
      <c r="E7" s="7" t="e">
        <f>VLOOKUP(A7,'[1]3W-01-06-21'!$A:$D,4,0)</f>
        <v>#N/A</v>
      </c>
      <c r="F7" s="8"/>
      <c r="G7" s="8" t="e">
        <f>VLOOKUP($F7,'[2]QuickReportDeliveryOrderCon (2'!$E:$L,2,0)</f>
        <v>#N/A</v>
      </c>
      <c r="H7" s="9">
        <v>0</v>
      </c>
      <c r="I7" s="11" t="e">
        <f>VLOOKUP($F7,'[2]QuickReportDeliveryOrderCon (2'!$E:$L,3,0)</f>
        <v>#N/A</v>
      </c>
      <c r="J7" s="11" t="e">
        <f>VLOOKUP($F7,'[2]QuickReportDeliveryOrderCon (2'!$E:$L,8,0)</f>
        <v>#N/A</v>
      </c>
      <c r="K7" s="11" t="e">
        <f t="shared" si="2"/>
        <v>#N/A</v>
      </c>
      <c r="L7" s="7" t="e">
        <f t="shared" si="0"/>
        <v>#N/A</v>
      </c>
    </row>
    <row r="8" spans="1:12" x14ac:dyDescent="0.25">
      <c r="A8" s="7"/>
      <c r="B8" s="7" t="e">
        <f>VLOOKUP(A8,'[1]3W-01-06-21'!$A$1:$B$7,2,0)</f>
        <v>#N/A</v>
      </c>
      <c r="C8" s="7">
        <v>1</v>
      </c>
      <c r="D8" s="7">
        <v>1</v>
      </c>
      <c r="E8" s="7" t="e">
        <f>VLOOKUP(A8,'[1]3W-01-06-21'!$A:$D,4,0)</f>
        <v>#N/A</v>
      </c>
      <c r="F8" s="8"/>
      <c r="G8" s="8" t="e">
        <f>VLOOKUP($F8,'[2]QuickReportDeliveryOrderCon (2'!$E:$L,2,0)</f>
        <v>#N/A</v>
      </c>
      <c r="H8" s="9">
        <v>0</v>
      </c>
      <c r="I8" s="11" t="e">
        <f>VLOOKUP($F8,'[2]QuickReportDeliveryOrderCon (2'!$E:$L,3,0)</f>
        <v>#N/A</v>
      </c>
      <c r="J8" s="11" t="e">
        <f>VLOOKUP($F8,'[2]QuickReportDeliveryOrderCon (2'!$E:$L,8,0)</f>
        <v>#N/A</v>
      </c>
      <c r="K8" s="11" t="e">
        <f t="shared" si="2"/>
        <v>#N/A</v>
      </c>
      <c r="L8" s="7" t="e">
        <f t="shared" si="0"/>
        <v>#N/A</v>
      </c>
    </row>
    <row r="9" spans="1:12" x14ac:dyDescent="0.25">
      <c r="A9" s="7"/>
      <c r="B9" s="7" t="e">
        <f>VLOOKUP(A9,'[1]3W-01-06-21'!$A$1:$B$7,2,0)</f>
        <v>#N/A</v>
      </c>
      <c r="C9" s="7">
        <v>1</v>
      </c>
      <c r="D9" s="7">
        <v>1</v>
      </c>
      <c r="E9" s="7" t="e">
        <f>VLOOKUP(A9,'[1]3W-01-06-21'!$A:$D,4,0)</f>
        <v>#N/A</v>
      </c>
      <c r="F9" s="8"/>
      <c r="G9" s="8" t="e">
        <f>VLOOKUP($F9,'[2]QuickReportDeliveryOrderCon (2'!$E:$L,2,0)</f>
        <v>#N/A</v>
      </c>
      <c r="H9" s="9">
        <v>0</v>
      </c>
      <c r="I9" s="11" t="e">
        <f>VLOOKUP($F9,'[2]QuickReportDeliveryOrderCon (2'!$E:$L,3,0)</f>
        <v>#N/A</v>
      </c>
      <c r="J9" s="11" t="e">
        <f>VLOOKUP($F9,'[2]QuickReportDeliveryOrderCon (2'!$E:$L,8,0)</f>
        <v>#N/A</v>
      </c>
      <c r="K9" s="11" t="e">
        <f t="shared" si="2"/>
        <v>#N/A</v>
      </c>
      <c r="L9" s="7" t="e">
        <f t="shared" si="0"/>
        <v>#N/A</v>
      </c>
    </row>
    <row r="10" spans="1:12" x14ac:dyDescent="0.25">
      <c r="A10" s="7"/>
      <c r="B10" s="7" t="e">
        <f>VLOOKUP(A10,'[1]3W-01-06-21'!$A$1:$B$7,2,0)</f>
        <v>#N/A</v>
      </c>
      <c r="C10" s="7">
        <v>1</v>
      </c>
      <c r="D10" s="7">
        <v>1</v>
      </c>
      <c r="E10" s="7" t="e">
        <f>VLOOKUP(A10,'[1]3W-01-06-21'!$A:$D,4,0)</f>
        <v>#N/A</v>
      </c>
      <c r="F10" s="8"/>
      <c r="G10" s="8" t="e">
        <f>VLOOKUP($F10,'[2]QuickReportDeliveryOrderCon (2'!$E:$L,2,0)</f>
        <v>#N/A</v>
      </c>
      <c r="H10" s="9">
        <v>0</v>
      </c>
      <c r="I10" s="11" t="e">
        <f>VLOOKUP($F10,'[2]QuickReportDeliveryOrderCon (2'!$E:$L,3,0)</f>
        <v>#N/A</v>
      </c>
      <c r="J10" s="11" t="e">
        <f>VLOOKUP($F10,'[2]QuickReportDeliveryOrderCon (2'!$E:$L,8,0)</f>
        <v>#N/A</v>
      </c>
      <c r="K10" s="11" t="e">
        <f t="shared" si="2"/>
        <v>#N/A</v>
      </c>
      <c r="L10" s="7" t="e">
        <f t="shared" si="0"/>
        <v>#N/A</v>
      </c>
    </row>
    <row r="11" spans="1:12" x14ac:dyDescent="0.25">
      <c r="A11" s="7"/>
      <c r="B11" s="7" t="e">
        <f>VLOOKUP(A11,'[1]3W-01-06-21'!$A$1:$B$7,2,0)</f>
        <v>#N/A</v>
      </c>
      <c r="C11" s="7">
        <v>1</v>
      </c>
      <c r="D11" s="7">
        <v>1</v>
      </c>
      <c r="E11" s="7" t="e">
        <f>VLOOKUP(A11,'[1]3W-01-06-21'!$A:$D,4,0)</f>
        <v>#N/A</v>
      </c>
      <c r="F11" s="8"/>
      <c r="G11" s="8" t="e">
        <f>VLOOKUP($F11,'[2]QuickReportDeliveryOrderCon (2'!$E:$L,2,0)</f>
        <v>#N/A</v>
      </c>
      <c r="H11" s="9">
        <v>0</v>
      </c>
      <c r="I11" s="11" t="e">
        <f>VLOOKUP($F11,'[2]QuickReportDeliveryOrderCon (2'!$E:$L,3,0)</f>
        <v>#N/A</v>
      </c>
      <c r="J11" s="11" t="e">
        <f>VLOOKUP($F11,'[2]QuickReportDeliveryOrderCon (2'!$E:$L,8,0)</f>
        <v>#N/A</v>
      </c>
      <c r="K11" s="11" t="e">
        <f t="shared" si="2"/>
        <v>#N/A</v>
      </c>
      <c r="L11" s="7" t="e">
        <f t="shared" si="0"/>
        <v>#N/A</v>
      </c>
    </row>
    <row r="12" spans="1:12" x14ac:dyDescent="0.25">
      <c r="A12" s="7"/>
      <c r="B12" s="7" t="e">
        <f>VLOOKUP(A12,'[1]3W-01-06-21'!$A$1:$B$7,2,0)</f>
        <v>#N/A</v>
      </c>
      <c r="C12" s="7">
        <v>1</v>
      </c>
      <c r="D12" s="7">
        <v>1</v>
      </c>
      <c r="E12" s="7" t="e">
        <f>VLOOKUP(A12,'[1]3W-01-06-21'!$A:$D,4,0)</f>
        <v>#N/A</v>
      </c>
      <c r="F12" s="8"/>
      <c r="G12" s="8" t="e">
        <f>VLOOKUP($F12,'[2]QuickReportDeliveryOrderCon (2'!$E:$L,2,0)</f>
        <v>#N/A</v>
      </c>
      <c r="H12" s="9">
        <v>0</v>
      </c>
      <c r="I12" s="11" t="e">
        <f>VLOOKUP($F12,'[2]QuickReportDeliveryOrderCon (2'!$E:$L,3,0)</f>
        <v>#N/A</v>
      </c>
      <c r="J12" s="11" t="e">
        <f>VLOOKUP($F12,'[2]QuickReportDeliveryOrderCon (2'!$E:$L,8,0)</f>
        <v>#N/A</v>
      </c>
      <c r="K12" s="11" t="e">
        <f t="shared" si="2"/>
        <v>#N/A</v>
      </c>
      <c r="L12" s="7" t="e">
        <f t="shared" si="0"/>
        <v>#N/A</v>
      </c>
    </row>
    <row r="13" spans="1:12" x14ac:dyDescent="0.25">
      <c r="A13" s="7"/>
      <c r="B13" s="7" t="e">
        <f>VLOOKUP(A13,'[1]3W-01-06-21'!$A$1:$B$7,2,0)</f>
        <v>#N/A</v>
      </c>
      <c r="C13" s="7">
        <v>1</v>
      </c>
      <c r="D13" s="7">
        <v>1</v>
      </c>
      <c r="E13" s="7" t="e">
        <f>VLOOKUP(A13,'[1]3W-01-06-21'!$A:$D,4,0)</f>
        <v>#N/A</v>
      </c>
      <c r="F13" s="8"/>
      <c r="G13" s="8" t="e">
        <f>VLOOKUP($F13,'[2]QuickReportDeliveryOrderCon (2'!$E:$L,2,0)</f>
        <v>#N/A</v>
      </c>
      <c r="H13" s="9">
        <v>0</v>
      </c>
      <c r="I13" s="11" t="e">
        <f>VLOOKUP($F13,'[2]QuickReportDeliveryOrderCon (2'!$E:$L,3,0)</f>
        <v>#N/A</v>
      </c>
      <c r="J13" s="11" t="e">
        <f>VLOOKUP($F13,'[2]QuickReportDeliveryOrderCon (2'!$E:$L,8,0)</f>
        <v>#N/A</v>
      </c>
      <c r="K13" s="11" t="e">
        <f t="shared" si="2"/>
        <v>#N/A</v>
      </c>
      <c r="L13" s="7" t="e">
        <f t="shared" si="0"/>
        <v>#N/A</v>
      </c>
    </row>
    <row r="14" spans="1:12" x14ac:dyDescent="0.25">
      <c r="A14" s="7"/>
      <c r="B14" s="7" t="e">
        <f>VLOOKUP(A14,'[1]3W-01-06-21'!$A$1:$B$7,2,0)</f>
        <v>#N/A</v>
      </c>
      <c r="C14" s="7">
        <v>1</v>
      </c>
      <c r="D14" s="7">
        <v>1</v>
      </c>
      <c r="E14" s="7" t="e">
        <f>VLOOKUP(A14,'[1]3W-01-06-21'!$A:$D,4,0)</f>
        <v>#N/A</v>
      </c>
      <c r="F14" s="8"/>
      <c r="G14" s="8" t="e">
        <f>VLOOKUP($F14,'[2]QuickReportDeliveryOrderCon (2'!$E:$L,2,0)</f>
        <v>#N/A</v>
      </c>
      <c r="H14" s="9">
        <v>0</v>
      </c>
      <c r="I14" s="11" t="e">
        <f>VLOOKUP($F14,'[2]QuickReportDeliveryOrderCon (2'!$E:$L,3,0)</f>
        <v>#N/A</v>
      </c>
      <c r="J14" s="11" t="e">
        <f>VLOOKUP($F14,'[2]QuickReportDeliveryOrderCon (2'!$E:$L,8,0)</f>
        <v>#N/A</v>
      </c>
      <c r="K14" s="11" t="e">
        <f t="shared" si="2"/>
        <v>#N/A</v>
      </c>
      <c r="L14" s="7" t="e">
        <f t="shared" si="0"/>
        <v>#N/A</v>
      </c>
    </row>
    <row r="15" spans="1:12" x14ac:dyDescent="0.25">
      <c r="A15" s="7"/>
      <c r="B15" s="7" t="e">
        <f>VLOOKUP(A15,'[1]3W-01-06-21'!$A$1:$B$7,2,0)</f>
        <v>#N/A</v>
      </c>
      <c r="C15" s="7">
        <v>1</v>
      </c>
      <c r="D15" s="7">
        <v>1</v>
      </c>
      <c r="E15" s="7" t="e">
        <f>VLOOKUP(A15,'[1]3W-01-06-21'!$A:$D,4,0)</f>
        <v>#N/A</v>
      </c>
      <c r="F15" s="8"/>
      <c r="G15" s="8" t="e">
        <f>VLOOKUP($F15,'[2]QuickReportDeliveryOrderCon (2'!$E:$L,2,0)</f>
        <v>#N/A</v>
      </c>
      <c r="H15" s="9">
        <v>0</v>
      </c>
      <c r="I15" s="11" t="e">
        <f>VLOOKUP($F15,'[2]QuickReportDeliveryOrderCon (2'!$E:$L,3,0)</f>
        <v>#N/A</v>
      </c>
      <c r="J15" s="11" t="e">
        <f>VLOOKUP($F15,'[2]QuickReportDeliveryOrderCon (2'!$E:$L,8,0)</f>
        <v>#N/A</v>
      </c>
      <c r="K15" s="11" t="e">
        <f t="shared" si="2"/>
        <v>#N/A</v>
      </c>
      <c r="L15" s="7" t="e">
        <f t="shared" si="0"/>
        <v>#N/A</v>
      </c>
    </row>
    <row r="16" spans="1:12" x14ac:dyDescent="0.25">
      <c r="A16" s="7"/>
      <c r="B16" s="7" t="e">
        <f>VLOOKUP(A16,'[1]3W-01-06-21'!$A$1:$B$7,2,0)</f>
        <v>#N/A</v>
      </c>
      <c r="C16" s="7">
        <v>1</v>
      </c>
      <c r="D16" s="7">
        <v>1</v>
      </c>
      <c r="E16" s="7" t="e">
        <f>VLOOKUP(A16,'[1]3W-01-06-21'!$A:$D,4,0)</f>
        <v>#N/A</v>
      </c>
      <c r="F16" s="8"/>
      <c r="G16" s="8" t="e">
        <f>VLOOKUP($F16,'[2]QuickReportDeliveryOrderCon (2'!$E:$L,2,0)</f>
        <v>#N/A</v>
      </c>
      <c r="H16" s="9">
        <v>0</v>
      </c>
      <c r="I16" s="11" t="e">
        <f>VLOOKUP($F16,'[2]QuickReportDeliveryOrderCon (2'!$E:$L,3,0)</f>
        <v>#N/A</v>
      </c>
      <c r="J16" s="11" t="e">
        <f>VLOOKUP($F16,'[2]QuickReportDeliveryOrderCon (2'!$E:$L,8,0)</f>
        <v>#N/A</v>
      </c>
      <c r="K16" s="11" t="e">
        <f t="shared" si="2"/>
        <v>#N/A</v>
      </c>
      <c r="L16" s="7" t="e">
        <f t="shared" si="0"/>
        <v>#N/A</v>
      </c>
    </row>
    <row r="17" spans="1:12" x14ac:dyDescent="0.25">
      <c r="A17" s="7"/>
      <c r="B17" s="7" t="e">
        <f>VLOOKUP(A17,'[1]3W-01-06-21'!$A$1:$B$7,2,0)</f>
        <v>#N/A</v>
      </c>
      <c r="C17" s="7">
        <v>1</v>
      </c>
      <c r="D17" s="7">
        <v>1</v>
      </c>
      <c r="E17" s="7" t="e">
        <f>VLOOKUP(A17,'[1]3W-01-06-21'!$A:$D,4,0)</f>
        <v>#N/A</v>
      </c>
      <c r="F17" s="8"/>
      <c r="G17" s="8" t="e">
        <f>VLOOKUP($F17,'[2]QuickReportDeliveryOrderCon (2'!$E:$L,2,0)</f>
        <v>#N/A</v>
      </c>
      <c r="H17" s="9">
        <v>0</v>
      </c>
      <c r="I17" s="11" t="e">
        <f>VLOOKUP($F17,'[2]QuickReportDeliveryOrderCon (2'!$E:$L,3,0)</f>
        <v>#N/A</v>
      </c>
      <c r="J17" s="11" t="e">
        <f>VLOOKUP($F17,'[2]QuickReportDeliveryOrderCon (2'!$E:$L,8,0)</f>
        <v>#N/A</v>
      </c>
      <c r="K17" s="11" t="e">
        <f t="shared" si="2"/>
        <v>#N/A</v>
      </c>
      <c r="L17" s="7" t="e">
        <f t="shared" si="0"/>
        <v>#N/A</v>
      </c>
    </row>
    <row r="18" spans="1:12" x14ac:dyDescent="0.25">
      <c r="A18" s="7"/>
      <c r="B18" s="7" t="e">
        <f>VLOOKUP(A18,'[1]3W-01-06-21'!$A$1:$B$7,2,0)</f>
        <v>#N/A</v>
      </c>
      <c r="C18" s="7">
        <v>1</v>
      </c>
      <c r="D18" s="7">
        <v>1</v>
      </c>
      <c r="E18" s="7" t="e">
        <f>VLOOKUP(A18,'[1]3W-01-06-21'!$A:$D,4,0)</f>
        <v>#N/A</v>
      </c>
      <c r="F18" s="8"/>
      <c r="G18" s="8" t="e">
        <f>VLOOKUP($F18,'[2]QuickReportDeliveryOrderCon (2'!$E:$L,2,0)</f>
        <v>#N/A</v>
      </c>
      <c r="H18" s="9">
        <v>0</v>
      </c>
      <c r="I18" s="11" t="e">
        <f>VLOOKUP($F18,'[2]QuickReportDeliveryOrderCon (2'!$E:$L,3,0)</f>
        <v>#N/A</v>
      </c>
      <c r="J18" s="11" t="e">
        <f>VLOOKUP($F18,'[2]QuickReportDeliveryOrderCon (2'!$E:$L,8,0)</f>
        <v>#N/A</v>
      </c>
      <c r="K18" s="11" t="e">
        <f t="shared" si="2"/>
        <v>#N/A</v>
      </c>
      <c r="L18" s="7" t="e">
        <f t="shared" si="0"/>
        <v>#N/A</v>
      </c>
    </row>
    <row r="19" spans="1:12" x14ac:dyDescent="0.25">
      <c r="A19" s="7"/>
      <c r="B19" s="7" t="e">
        <f>VLOOKUP(A19,'[1]3W-01-06-21'!$A$1:$B$7,2,0)</f>
        <v>#N/A</v>
      </c>
      <c r="C19" s="7">
        <v>1</v>
      </c>
      <c r="D19" s="7">
        <v>1</v>
      </c>
      <c r="E19" s="7" t="e">
        <f>VLOOKUP(A19,'[1]3W-01-06-21'!$A:$D,4,0)</f>
        <v>#N/A</v>
      </c>
      <c r="F19" s="8"/>
      <c r="G19" s="8" t="e">
        <f>VLOOKUP($F19,'[2]QuickReportDeliveryOrderCon (2'!$E:$L,2,0)</f>
        <v>#N/A</v>
      </c>
      <c r="H19" s="9">
        <v>0</v>
      </c>
      <c r="I19" s="11" t="e">
        <f>VLOOKUP($F19,'[2]QuickReportDeliveryOrderCon (2'!$E:$L,3,0)</f>
        <v>#N/A</v>
      </c>
      <c r="J19" s="11" t="e">
        <f>VLOOKUP($F19,'[2]QuickReportDeliveryOrderCon (2'!$E:$L,8,0)</f>
        <v>#N/A</v>
      </c>
      <c r="K19" s="11" t="e">
        <f t="shared" si="2"/>
        <v>#N/A</v>
      </c>
      <c r="L19" s="7" t="e">
        <f t="shared" si="0"/>
        <v>#N/A</v>
      </c>
    </row>
    <row r="20" spans="1:12" x14ac:dyDescent="0.25">
      <c r="A20" s="7"/>
      <c r="B20" s="7" t="e">
        <f>VLOOKUP(A20,'[1]3W-01-06-21'!$A$1:$B$7,2,0)</f>
        <v>#N/A</v>
      </c>
      <c r="C20" s="7">
        <v>1</v>
      </c>
      <c r="D20" s="7">
        <v>1</v>
      </c>
      <c r="E20" s="7" t="e">
        <f>VLOOKUP(A20,'[1]3W-01-06-21'!$A:$D,4,0)</f>
        <v>#N/A</v>
      </c>
      <c r="F20" s="8"/>
      <c r="G20" s="8" t="e">
        <f>VLOOKUP($F20,'[2]QuickReportDeliveryOrderCon (2'!$E:$L,2,0)</f>
        <v>#N/A</v>
      </c>
      <c r="H20" s="9">
        <v>0</v>
      </c>
      <c r="I20" s="11" t="e">
        <f>VLOOKUP($F20,'[2]QuickReportDeliveryOrderCon (2'!$E:$L,3,0)</f>
        <v>#N/A</v>
      </c>
      <c r="J20" s="11" t="e">
        <f>VLOOKUP($F20,'[2]QuickReportDeliveryOrderCon (2'!$E:$L,8,0)</f>
        <v>#N/A</v>
      </c>
      <c r="K20" s="11" t="e">
        <f t="shared" si="2"/>
        <v>#N/A</v>
      </c>
      <c r="L20" s="7" t="e">
        <f t="shared" si="0"/>
        <v>#N/A</v>
      </c>
    </row>
    <row r="21" spans="1:12" x14ac:dyDescent="0.25">
      <c r="A21" s="7"/>
      <c r="B21" s="7" t="e">
        <f>VLOOKUP(A21,'[1]3W-01-06-21'!$A$1:$B$7,2,0)</f>
        <v>#N/A</v>
      </c>
      <c r="C21" s="7">
        <v>1</v>
      </c>
      <c r="D21" s="7">
        <v>1</v>
      </c>
      <c r="E21" s="7" t="e">
        <f>VLOOKUP(A21,'[1]3W-01-06-21'!$A:$D,4,0)</f>
        <v>#N/A</v>
      </c>
      <c r="F21" s="8"/>
      <c r="G21" s="8" t="e">
        <f>VLOOKUP($F21,'[2]QuickReportDeliveryOrderCon (2'!$E:$L,2,0)</f>
        <v>#N/A</v>
      </c>
      <c r="H21" s="9">
        <v>0</v>
      </c>
      <c r="I21" s="11" t="e">
        <f>VLOOKUP($F21,'[2]QuickReportDeliveryOrderCon (2'!$E:$L,3,0)</f>
        <v>#N/A</v>
      </c>
      <c r="J21" s="11" t="e">
        <f>VLOOKUP($F21,'[2]QuickReportDeliveryOrderCon (2'!$E:$L,8,0)</f>
        <v>#N/A</v>
      </c>
      <c r="K21" s="11" t="e">
        <f t="shared" si="2"/>
        <v>#N/A</v>
      </c>
      <c r="L21" s="7" t="e">
        <f t="shared" si="0"/>
        <v>#N/A</v>
      </c>
    </row>
    <row r="22" spans="1:12" x14ac:dyDescent="0.25">
      <c r="A22" s="7"/>
      <c r="B22" s="7" t="e">
        <f>VLOOKUP(A22,'[1]3W-01-06-21'!$A$1:$B$7,2,0)</f>
        <v>#N/A</v>
      </c>
      <c r="C22" s="7">
        <v>1</v>
      </c>
      <c r="D22" s="7">
        <v>1</v>
      </c>
      <c r="E22" s="7" t="e">
        <f>VLOOKUP(A22,'[1]3W-01-06-21'!$A:$D,4,0)</f>
        <v>#N/A</v>
      </c>
      <c r="F22" s="8"/>
      <c r="G22" s="8" t="e">
        <f>VLOOKUP($F22,'[2]QuickReportDeliveryOrderCon (2'!$E:$L,2,0)</f>
        <v>#N/A</v>
      </c>
      <c r="H22" s="9">
        <v>0</v>
      </c>
      <c r="I22" s="11" t="e">
        <f>VLOOKUP($F22,'[2]QuickReportDeliveryOrderCon (2'!$E:$L,3,0)</f>
        <v>#N/A</v>
      </c>
      <c r="J22" s="11" t="e">
        <f>VLOOKUP($F22,'[2]QuickReportDeliveryOrderCon (2'!$E:$L,8,0)</f>
        <v>#N/A</v>
      </c>
      <c r="K22" s="11" t="e">
        <f t="shared" si="2"/>
        <v>#N/A</v>
      </c>
      <c r="L22" s="7" t="e">
        <f t="shared" si="0"/>
        <v>#N/A</v>
      </c>
    </row>
    <row r="23" spans="1:12" x14ac:dyDescent="0.25">
      <c r="A23" s="7"/>
      <c r="B23" s="7" t="e">
        <f>VLOOKUP(A23,'[1]3W-01-06-21'!$A$1:$B$7,2,0)</f>
        <v>#N/A</v>
      </c>
      <c r="C23" s="7">
        <v>1</v>
      </c>
      <c r="D23" s="7">
        <v>1</v>
      </c>
      <c r="E23" s="7" t="e">
        <f>VLOOKUP(A23,'[1]3W-01-06-21'!$A:$D,4,0)</f>
        <v>#N/A</v>
      </c>
      <c r="F23" s="8"/>
      <c r="G23" s="8" t="e">
        <f>VLOOKUP($F23,'[2]QuickReportDeliveryOrderCon (2'!$E:$L,2,0)</f>
        <v>#N/A</v>
      </c>
      <c r="H23" s="9">
        <v>0</v>
      </c>
      <c r="I23" s="11" t="e">
        <f>VLOOKUP($F23,'[2]QuickReportDeliveryOrderCon (2'!$E:$L,3,0)</f>
        <v>#N/A</v>
      </c>
      <c r="J23" s="11" t="e">
        <f>VLOOKUP($F23,'[2]QuickReportDeliveryOrderCon (2'!$E:$L,8,0)</f>
        <v>#N/A</v>
      </c>
      <c r="K23" s="11" t="e">
        <f t="shared" si="2"/>
        <v>#N/A</v>
      </c>
      <c r="L23" s="7" t="e">
        <f t="shared" si="0"/>
        <v>#N/A</v>
      </c>
    </row>
  </sheetData>
  <phoneticPr fontId="4" type="noConversion"/>
  <conditionalFormatting sqref="F1">
    <cfRule type="duplicateValues" dxfId="5" priority="4"/>
    <cfRule type="duplicateValues" dxfId="4" priority="5"/>
    <cfRule type="duplicateValues" dxfId="3" priority="6"/>
  </conditionalFormatting>
  <conditionalFormatting sqref="G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2021-12-19T13:06:12Z</dcterms:modified>
</cp:coreProperties>
</file>