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D38E937A-F783-43CB-ADE5-BF04EB5C8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95" r:id="rId1"/>
    <sheet name="Received" sheetId="6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Received!$A$1:$K$93</definedName>
    <definedName name="_xlnm.Print_Area" localSheetId="0">Sheet1!$A$1:$L$23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95" l="1"/>
  <c r="E3" i="95"/>
  <c r="E4" i="95"/>
  <c r="B2" i="95"/>
  <c r="B3" i="95"/>
  <c r="B4" i="95"/>
  <c r="K1" i="95" l="1"/>
  <c r="K2" i="62" l="1"/>
  <c r="K3" i="62"/>
  <c r="K4" i="62"/>
  <c r="K5" i="62"/>
  <c r="K6" i="62"/>
  <c r="K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27" i="62"/>
  <c r="K28" i="62"/>
  <c r="K29" i="62"/>
  <c r="K30" i="62"/>
  <c r="K31" i="62"/>
  <c r="J2" i="62"/>
  <c r="J3" i="62"/>
  <c r="J4" i="62"/>
  <c r="J5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I2" i="62"/>
  <c r="I3" i="62"/>
  <c r="I4" i="62"/>
  <c r="I5" i="62"/>
  <c r="I6" i="62"/>
  <c r="I7" i="62"/>
  <c r="I8" i="62"/>
  <c r="I9" i="62"/>
  <c r="I10" i="62"/>
  <c r="I11" i="62"/>
  <c r="I12" i="62"/>
  <c r="I13" i="62"/>
  <c r="I14" i="62"/>
  <c r="I15" i="62"/>
  <c r="I16" i="62"/>
  <c r="I17" i="62"/>
  <c r="I18" i="62"/>
  <c r="I19" i="62"/>
  <c r="I20" i="62"/>
  <c r="I21" i="62"/>
  <c r="I22" i="62"/>
  <c r="I23" i="62"/>
  <c r="I24" i="62"/>
  <c r="I25" i="62"/>
  <c r="I26" i="62"/>
  <c r="I27" i="62"/>
  <c r="I28" i="62"/>
  <c r="I29" i="62"/>
  <c r="I30" i="62"/>
  <c r="I31" i="62"/>
  <c r="B2" i="62" l="1"/>
  <c r="B3" i="62"/>
  <c r="B4" i="62"/>
  <c r="B5" i="62"/>
  <c r="B6" i="62"/>
  <c r="B7" i="62"/>
  <c r="B8" i="62"/>
  <c r="B9" i="62"/>
  <c r="B10" i="62"/>
  <c r="B11" i="62"/>
  <c r="B12" i="62"/>
  <c r="B13" i="62"/>
  <c r="B14" i="62"/>
  <c r="E20" i="62" l="1"/>
  <c r="E21" i="62"/>
  <c r="E22" i="62"/>
  <c r="E23" i="62"/>
  <c r="E24" i="62"/>
  <c r="E25" i="62"/>
  <c r="E26" i="62"/>
  <c r="E27" i="62"/>
  <c r="E28" i="62"/>
  <c r="E29" i="62"/>
  <c r="E30" i="62"/>
  <c r="E31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E2" i="62" l="1"/>
  <c r="E3" i="62"/>
  <c r="E4" i="62"/>
  <c r="E5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B15" i="62"/>
  <c r="B16" i="62"/>
  <c r="B17" i="62"/>
  <c r="B18" i="62"/>
  <c r="B19" i="62"/>
</calcChain>
</file>

<file path=xl/sharedStrings.xml><?xml version="1.0" encoding="utf-8"?>
<sst xmlns="http://schemas.openxmlformats.org/spreadsheetml/2006/main" count="38" uniqueCount="24">
  <si>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</si>
  <si>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</si>
  <si>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</si>
  <si>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</si>
  <si>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</si>
  <si>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</si>
  <si>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</si>
  <si>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</si>
  <si>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</si>
  <si>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</si>
  <si>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BIKE-RT-RED</t>
  </si>
  <si>
    <t>RB107UAH190906979</t>
  </si>
  <si>
    <t>BRBXAS190906979</t>
  </si>
  <si>
    <t>RB107UAH190906963</t>
  </si>
  <si>
    <t>BRBXAS190906963</t>
  </si>
  <si>
    <t>Sales Price</t>
  </si>
  <si>
    <t>AD80S-DELUXE-RED</t>
  </si>
  <si>
    <t>RB107WAH210451472</t>
  </si>
  <si>
    <t>BRBXAM210451472</t>
  </si>
  <si>
    <t>RB107WAH210652062</t>
  </si>
  <si>
    <t>BRBXAM210652062</t>
  </si>
  <si>
    <t>RB107WAH210953063</t>
  </si>
  <si>
    <t>BRBXAM210953063</t>
  </si>
  <si>
    <t>RAFAC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</si>
</sst>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3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165" fontId="7" fillId="2" borderId="4" xfId="1" applyNumberFormat="1" applyFont="1" applyFill="1" applyBorder="1" applyAlignment="1">
      <alignment horizontal="center"/>
    </xf>
    <xf numFmtId="0" fontId="4" fillId="2" borderId="0" xfId="0" applyFont="1" applyFill="1"/>
    <xf numFmtId="0" fontId="6" fillId="2" borderId="4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%2020/09.08.20%20to%2009.08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%20List%20Effect%20from%201st%20Aug'20%20Stock%20Uplo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ssained%20Duty/Pro-Dealer/Pro%20Dealer%20Reporting/Update%20Price%20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-20/22.03.20%20to%2026.03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</sheetNames>
    <sheetDataSet>
      <sheetData sheetId="0">
        <row r="1">
          <cell r="E1" t="str">
            <v>Engine No</v>
          </cell>
          <cell r="F1" t="str">
            <v>Chassis No</v>
          </cell>
          <cell r="G1" t="str">
            <v>Delivery Date</v>
          </cell>
        </row>
        <row r="2">
          <cell r="E2" t="str">
            <v>RB113ZAH200314371</v>
          </cell>
          <cell r="F2" t="str">
            <v>BRBUAK200314371</v>
          </cell>
          <cell r="G2">
            <v>44052</v>
          </cell>
        </row>
        <row r="3">
          <cell r="E3" t="str">
            <v>RB113ZAH200314340</v>
          </cell>
          <cell r="F3" t="str">
            <v>BRBUAK200314340</v>
          </cell>
          <cell r="G3">
            <v>44052</v>
          </cell>
        </row>
        <row r="4">
          <cell r="E4" t="str">
            <v>RB107WAH200646670</v>
          </cell>
          <cell r="F4" t="str">
            <v>BRBXAM200646670</v>
          </cell>
          <cell r="G4">
            <v>44052</v>
          </cell>
        </row>
        <row r="5">
          <cell r="E5" t="str">
            <v>RB107WAH200646653</v>
          </cell>
          <cell r="F5" t="str">
            <v>BRBXAM200646653</v>
          </cell>
          <cell r="G5">
            <v>44052</v>
          </cell>
        </row>
        <row r="6">
          <cell r="E6" t="str">
            <v>RB113YAH200706696</v>
          </cell>
          <cell r="F6" t="str">
            <v>BRBUAU200706696</v>
          </cell>
          <cell r="G6">
            <v>44052</v>
          </cell>
        </row>
        <row r="7">
          <cell r="E7" t="str">
            <v>RB113ZAH200314401</v>
          </cell>
          <cell r="F7" t="str">
            <v>BRBUAK200314401</v>
          </cell>
          <cell r="G7">
            <v>44052</v>
          </cell>
        </row>
        <row r="8">
          <cell r="E8" t="str">
            <v>RB113ZAH200314342</v>
          </cell>
          <cell r="F8" t="str">
            <v>BRBUAK200314342</v>
          </cell>
          <cell r="G8">
            <v>44052</v>
          </cell>
        </row>
        <row r="9">
          <cell r="E9" t="str">
            <v>RB111YAH200715605</v>
          </cell>
          <cell r="F9" t="str">
            <v>BRBVAG200715605</v>
          </cell>
          <cell r="G9">
            <v>44052</v>
          </cell>
        </row>
        <row r="10">
          <cell r="E10" t="str">
            <v>RB111YAH200715604</v>
          </cell>
          <cell r="F10" t="str">
            <v>BRBVAG200715604</v>
          </cell>
          <cell r="G10">
            <v>44052</v>
          </cell>
        </row>
        <row r="11">
          <cell r="E11" t="str">
            <v>RB113YAH200706711</v>
          </cell>
          <cell r="F11" t="str">
            <v>BRBUAU200706711</v>
          </cell>
          <cell r="G11">
            <v>44052</v>
          </cell>
        </row>
        <row r="12">
          <cell r="E12" t="str">
            <v>RB113YAH190705678</v>
          </cell>
          <cell r="F12" t="str">
            <v>BRBUAU190705678</v>
          </cell>
          <cell r="G12">
            <v>44052</v>
          </cell>
        </row>
        <row r="13">
          <cell r="E13" t="str">
            <v>RB111TAH200112891</v>
          </cell>
          <cell r="F13" t="str">
            <v>BRBVAR200112891</v>
          </cell>
          <cell r="G13">
            <v>44052</v>
          </cell>
        </row>
        <row r="14">
          <cell r="E14" t="str">
            <v>RB116ZAV191211483</v>
          </cell>
          <cell r="F14" t="str">
            <v>BRBTAS191211483</v>
          </cell>
          <cell r="G14">
            <v>44052</v>
          </cell>
        </row>
        <row r="15">
          <cell r="E15" t="str">
            <v>RB111YAH200715613</v>
          </cell>
          <cell r="F15" t="str">
            <v>BRBVAG200715613</v>
          </cell>
          <cell r="G15">
            <v>44052</v>
          </cell>
        </row>
        <row r="16">
          <cell r="E16" t="str">
            <v>RB116ZAV191211443</v>
          </cell>
          <cell r="F16" t="str">
            <v>BRBTAS191211443</v>
          </cell>
          <cell r="G16">
            <v>44052</v>
          </cell>
        </row>
        <row r="17">
          <cell r="E17" t="str">
            <v>RB107UAH191007613</v>
          </cell>
          <cell r="F17" t="str">
            <v>BRBXAS191007613</v>
          </cell>
          <cell r="G17">
            <v>44052</v>
          </cell>
        </row>
        <row r="18">
          <cell r="E18" t="str">
            <v>RB107UAH191007583</v>
          </cell>
          <cell r="F18" t="str">
            <v>BRBXAS191007583</v>
          </cell>
          <cell r="G18">
            <v>44052</v>
          </cell>
        </row>
        <row r="19">
          <cell r="E19" t="str">
            <v>RB107WAH200646414</v>
          </cell>
          <cell r="F19" t="str">
            <v>BRBXAM200646414</v>
          </cell>
          <cell r="G19">
            <v>44052</v>
          </cell>
        </row>
        <row r="20">
          <cell r="E20" t="str">
            <v>RB121SWV200300299</v>
          </cell>
          <cell r="F20" t="str">
            <v>BRBRUM200300299</v>
          </cell>
          <cell r="G20">
            <v>44052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Upload Price"/>
      <sheetName val="Sheet2"/>
      <sheetName val="Pro-From Aug'20-IFS"/>
      <sheetName val="Cash Dealer-From Aug'20-IFS"/>
      <sheetName val="New Dealer"/>
      <sheetName val="Pro-From Aug'20"/>
      <sheetName val="Pro Dealer-From Jul'20"/>
      <sheetName val="Cash Dlr -From Jul'20"/>
      <sheetName val="Sheet1"/>
      <sheetName val="Sheet5"/>
    </sheetNames>
    <sheetDataSet>
      <sheetData sheetId="0">
        <row r="1">
          <cell r="B1" t="str">
            <v>Model Code</v>
          </cell>
          <cell r="C1" t="str">
            <v>Sales Part Description</v>
          </cell>
          <cell r="D1" t="str">
            <v>Brand</v>
          </cell>
          <cell r="E1" t="str">
            <v>CC</v>
          </cell>
          <cell r="F1" t="str">
            <v>MRP</v>
          </cell>
          <cell r="G1" t="str">
            <v>Normal Discount</v>
          </cell>
          <cell r="H1" t="str">
            <v>Add. Discount</v>
          </cell>
          <cell r="I1" t="str">
            <v>Total Discount</v>
          </cell>
          <cell r="J1" t="str">
            <v>Stock Upload Price</v>
          </cell>
        </row>
        <row r="2">
          <cell r="B2" t="str">
            <v>AD80S-ALLOY-RIM-RED</v>
          </cell>
          <cell r="C2" t="str">
            <v>Dayang AD80S-ALLOY-RIM - RED</v>
          </cell>
          <cell r="D2" t="str">
            <v>RUNNER</v>
          </cell>
          <cell r="E2" t="str">
            <v>80CC</v>
          </cell>
          <cell r="F2">
            <v>83000</v>
          </cell>
          <cell r="G2">
            <v>23000</v>
          </cell>
          <cell r="H2">
            <v>5000</v>
          </cell>
          <cell r="I2">
            <v>28000</v>
          </cell>
          <cell r="J2">
            <v>55000</v>
          </cell>
        </row>
        <row r="3">
          <cell r="B3" t="str">
            <v>AD80S-DELUXE-BLK</v>
          </cell>
          <cell r="C3" t="str">
            <v>Dayang AD80S-DELUXE -BLK</v>
          </cell>
          <cell r="D3" t="str">
            <v>RUNNER</v>
          </cell>
          <cell r="E3" t="str">
            <v>80CC</v>
          </cell>
          <cell r="F3">
            <v>87500</v>
          </cell>
          <cell r="G3">
            <v>16000</v>
          </cell>
          <cell r="H3">
            <v>4000</v>
          </cell>
          <cell r="I3">
            <v>20000</v>
          </cell>
          <cell r="J3">
            <v>67500</v>
          </cell>
        </row>
        <row r="4">
          <cell r="B4" t="str">
            <v>AD80S-DELUXE-BLU</v>
          </cell>
          <cell r="C4" t="str">
            <v>Dayang AD80S-DELUXE -BLU</v>
          </cell>
          <cell r="D4" t="str">
            <v>RUNNER</v>
          </cell>
          <cell r="E4" t="str">
            <v>80CC</v>
          </cell>
          <cell r="F4">
            <v>87500</v>
          </cell>
          <cell r="G4">
            <v>16000</v>
          </cell>
          <cell r="H4">
            <v>4000</v>
          </cell>
          <cell r="I4">
            <v>20000</v>
          </cell>
          <cell r="J4">
            <v>67500</v>
          </cell>
        </row>
        <row r="5">
          <cell r="B5" t="str">
            <v>AD80S-DELUXE-ORN</v>
          </cell>
          <cell r="C5" t="str">
            <v>Dayang AD80S-DELUXE -ORANGE</v>
          </cell>
          <cell r="D5" t="str">
            <v>RUNNER</v>
          </cell>
          <cell r="E5" t="str">
            <v>80CC</v>
          </cell>
          <cell r="F5">
            <v>87500</v>
          </cell>
          <cell r="G5">
            <v>16000</v>
          </cell>
          <cell r="H5">
            <v>4000</v>
          </cell>
          <cell r="I5">
            <v>20000</v>
          </cell>
          <cell r="J5">
            <v>67500</v>
          </cell>
        </row>
        <row r="6">
          <cell r="B6" t="str">
            <v>AD80S-DELUXE-RED</v>
          </cell>
          <cell r="C6" t="str">
            <v>Dayang AD80S-DELUXE - Red</v>
          </cell>
          <cell r="D6" t="str">
            <v>RUNNER</v>
          </cell>
          <cell r="E6" t="str">
            <v>80CC</v>
          </cell>
          <cell r="F6">
            <v>85000</v>
          </cell>
          <cell r="G6">
            <v>16000</v>
          </cell>
          <cell r="H6">
            <v>4000</v>
          </cell>
          <cell r="I6">
            <v>20000</v>
          </cell>
          <cell r="J6">
            <v>65000</v>
          </cell>
        </row>
        <row r="7">
          <cell r="B7" t="str">
            <v>AD80S-DELUXE-SLV</v>
          </cell>
          <cell r="C7" t="str">
            <v>Dayang AD80S-DELUXE -SILVER</v>
          </cell>
          <cell r="D7" t="str">
            <v>RUNNER</v>
          </cell>
          <cell r="E7" t="str">
            <v>80CC</v>
          </cell>
          <cell r="F7">
            <v>87500</v>
          </cell>
          <cell r="G7">
            <v>16000</v>
          </cell>
          <cell r="H7">
            <v>4000</v>
          </cell>
          <cell r="I7">
            <v>20000</v>
          </cell>
          <cell r="J7">
            <v>67500</v>
          </cell>
        </row>
        <row r="8">
          <cell r="B8" t="str">
            <v>AD80S-DELUXE-T-RED</v>
          </cell>
          <cell r="C8" t="str">
            <v>Dayang AD80S-DELUXE -T-RED</v>
          </cell>
          <cell r="D8" t="str">
            <v>RUNNER</v>
          </cell>
          <cell r="E8" t="str">
            <v>80CC</v>
          </cell>
          <cell r="F8">
            <v>87500</v>
          </cell>
          <cell r="G8">
            <v>16000</v>
          </cell>
          <cell r="H8">
            <v>4000</v>
          </cell>
          <cell r="I8">
            <v>20000</v>
          </cell>
          <cell r="J8">
            <v>67500</v>
          </cell>
        </row>
        <row r="9">
          <cell r="B9" t="str">
            <v>AD80S-DELUXE-WTE</v>
          </cell>
          <cell r="C9" t="str">
            <v>Dayang AD80S-DELUXE -WHITE</v>
          </cell>
          <cell r="D9" t="str">
            <v>RUNNER</v>
          </cell>
          <cell r="E9" t="str">
            <v>80CC</v>
          </cell>
          <cell r="F9">
            <v>87500</v>
          </cell>
          <cell r="G9">
            <v>16000</v>
          </cell>
          <cell r="H9">
            <v>4000</v>
          </cell>
          <cell r="I9">
            <v>20000</v>
          </cell>
          <cell r="J9">
            <v>67500</v>
          </cell>
        </row>
        <row r="10">
          <cell r="B10" t="str">
            <v>AD80S-DELUXE-YLW</v>
          </cell>
          <cell r="C10" t="str">
            <v>Dayang AD80S-DELUXE -YELLOW</v>
          </cell>
          <cell r="D10" t="str">
            <v>RUNNER</v>
          </cell>
          <cell r="E10" t="str">
            <v>80CC</v>
          </cell>
          <cell r="F10">
            <v>87500</v>
          </cell>
          <cell r="G10">
            <v>16000</v>
          </cell>
          <cell r="H10">
            <v>4000</v>
          </cell>
          <cell r="I10">
            <v>20000</v>
          </cell>
          <cell r="J10">
            <v>67500</v>
          </cell>
        </row>
        <row r="11">
          <cell r="B11" t="str">
            <v>BIKE-RT-RED</v>
          </cell>
          <cell r="C11" t="str">
            <v>RUNNER BIKE RT 80CC- RED</v>
          </cell>
          <cell r="D11" t="str">
            <v>RUNNER</v>
          </cell>
          <cell r="E11" t="str">
            <v>80CC</v>
          </cell>
          <cell r="F11">
            <v>64000</v>
          </cell>
          <cell r="G11">
            <v>9000</v>
          </cell>
          <cell r="H11">
            <v>5000</v>
          </cell>
          <cell r="I11">
            <v>14000</v>
          </cell>
          <cell r="J11">
            <v>50000</v>
          </cell>
        </row>
        <row r="12">
          <cell r="B12" t="str">
            <v>BULLET-100CC-BLK</v>
          </cell>
          <cell r="C12" t="str">
            <v>Dayang BULLET-100CC - BLK</v>
          </cell>
          <cell r="D12" t="str">
            <v>RUNNER</v>
          </cell>
          <cell r="E12" t="str">
            <v>100-110CC</v>
          </cell>
          <cell r="F12">
            <v>105000</v>
          </cell>
          <cell r="G12">
            <v>10000</v>
          </cell>
          <cell r="H12">
            <v>3000</v>
          </cell>
          <cell r="I12">
            <v>13000</v>
          </cell>
          <cell r="J12">
            <v>92000</v>
          </cell>
        </row>
        <row r="13">
          <cell r="B13" t="str">
            <v>BULLET-100CC-BLU</v>
          </cell>
          <cell r="C13" t="str">
            <v>Dayang BULLET-100CC - BLUE</v>
          </cell>
          <cell r="D13" t="str">
            <v>RUNNER</v>
          </cell>
          <cell r="E13" t="str">
            <v>100-110CC</v>
          </cell>
          <cell r="F13">
            <v>105000</v>
          </cell>
          <cell r="G13">
            <v>10000</v>
          </cell>
          <cell r="H13">
            <v>3000</v>
          </cell>
          <cell r="I13">
            <v>13000</v>
          </cell>
          <cell r="J13">
            <v>92000</v>
          </cell>
        </row>
        <row r="14">
          <cell r="B14" t="str">
            <v>BULLET-100CC-RED</v>
          </cell>
          <cell r="C14" t="str">
            <v>Dayang BULLET-100CC - RED</v>
          </cell>
          <cell r="D14" t="str">
            <v>RUNNER</v>
          </cell>
          <cell r="E14" t="str">
            <v>100-110CC</v>
          </cell>
          <cell r="F14">
            <v>105000</v>
          </cell>
          <cell r="G14">
            <v>10000</v>
          </cell>
          <cell r="H14">
            <v>3000</v>
          </cell>
          <cell r="I14">
            <v>13000</v>
          </cell>
          <cell r="J14">
            <v>92000</v>
          </cell>
        </row>
        <row r="15">
          <cell r="B15" t="str">
            <v>BULLET-100CC-V2-GLD</v>
          </cell>
          <cell r="C15" t="str">
            <v>Dayang BULLET-100CC - VERSION2- GOLDEN</v>
          </cell>
          <cell r="D15" t="str">
            <v>RUNNER</v>
          </cell>
          <cell r="E15" t="str">
            <v>100-110CC</v>
          </cell>
          <cell r="F15">
            <v>108000</v>
          </cell>
          <cell r="G15">
            <v>9000</v>
          </cell>
          <cell r="H15">
            <v>3000</v>
          </cell>
          <cell r="I15">
            <v>12000</v>
          </cell>
          <cell r="J15">
            <v>96000</v>
          </cell>
        </row>
        <row r="16">
          <cell r="B16" t="str">
            <v>BULLET-100CC-V2-M-BLK</v>
          </cell>
          <cell r="C16" t="str">
            <v>Dayang BULLET-100CC -VERSION 2-M-BLACK</v>
          </cell>
          <cell r="D16" t="str">
            <v>RUNNER</v>
          </cell>
          <cell r="E16" t="str">
            <v>100-110CC</v>
          </cell>
          <cell r="F16">
            <v>109000</v>
          </cell>
          <cell r="G16">
            <v>9000</v>
          </cell>
          <cell r="H16">
            <v>3000</v>
          </cell>
          <cell r="I16">
            <v>12000</v>
          </cell>
          <cell r="J16">
            <v>97000</v>
          </cell>
        </row>
        <row r="17">
          <cell r="B17" t="str">
            <v>BULLET-100CC-V2-M-BLU</v>
          </cell>
          <cell r="C17" t="str">
            <v>Dayang BULLET-100CC - VERSION 2-MATT BLUE</v>
          </cell>
          <cell r="D17" t="str">
            <v>RUNNER</v>
          </cell>
          <cell r="E17" t="str">
            <v>100-110CC</v>
          </cell>
          <cell r="F17">
            <v>109000</v>
          </cell>
          <cell r="G17">
            <v>9000</v>
          </cell>
          <cell r="H17">
            <v>3000</v>
          </cell>
          <cell r="I17">
            <v>12000</v>
          </cell>
          <cell r="J17">
            <v>97000</v>
          </cell>
        </row>
        <row r="18">
          <cell r="B18" t="str">
            <v>BULLET-100CC-V2-M-RED</v>
          </cell>
          <cell r="C18" t="str">
            <v>Dayang BULLET-100CC - VERSION 2-MATT RED</v>
          </cell>
          <cell r="D18" t="str">
            <v>RUNNER</v>
          </cell>
          <cell r="E18" t="str">
            <v>100-110CC</v>
          </cell>
          <cell r="F18">
            <v>109000</v>
          </cell>
          <cell r="G18">
            <v>9000</v>
          </cell>
          <cell r="H18">
            <v>3000</v>
          </cell>
          <cell r="I18">
            <v>12000</v>
          </cell>
          <cell r="J18">
            <v>97000</v>
          </cell>
        </row>
        <row r="19">
          <cell r="B19" t="str">
            <v>BULLET-100CC-V2-ORN</v>
          </cell>
          <cell r="C19" t="str">
            <v>Dayang BULLET-100CC - VERSION2-ORANGE</v>
          </cell>
          <cell r="D19" t="str">
            <v>RUNNER</v>
          </cell>
          <cell r="E19" t="str">
            <v>100-110CC</v>
          </cell>
          <cell r="F19">
            <v>108000</v>
          </cell>
          <cell r="G19">
            <v>9000</v>
          </cell>
          <cell r="H19">
            <v>3000</v>
          </cell>
          <cell r="I19">
            <v>12000</v>
          </cell>
          <cell r="J19">
            <v>96000</v>
          </cell>
        </row>
        <row r="20">
          <cell r="B20" t="str">
            <v>BULLET-100CC-V2-SLV</v>
          </cell>
          <cell r="C20" t="str">
            <v>Dayang BULLET-100CC -VERSION2 -SILVER</v>
          </cell>
          <cell r="D20" t="str">
            <v>RUNNER</v>
          </cell>
          <cell r="E20" t="str">
            <v>100-110CC</v>
          </cell>
          <cell r="F20">
            <v>108000</v>
          </cell>
          <cell r="G20">
            <v>9000</v>
          </cell>
          <cell r="H20">
            <v>3000</v>
          </cell>
          <cell r="I20">
            <v>12000</v>
          </cell>
          <cell r="J20">
            <v>96000</v>
          </cell>
        </row>
        <row r="21">
          <cell r="B21" t="str">
            <v>BULLET-100CC-V2-T-RED</v>
          </cell>
          <cell r="C21" t="str">
            <v>Dayang BULLET-100CC - VERSION2-TURKISH-RED</v>
          </cell>
          <cell r="D21" t="str">
            <v>RUNNER</v>
          </cell>
          <cell r="E21" t="str">
            <v>100-110CC</v>
          </cell>
          <cell r="F21">
            <v>108000</v>
          </cell>
          <cell r="G21">
            <v>9000</v>
          </cell>
          <cell r="H21">
            <v>3000</v>
          </cell>
          <cell r="I21">
            <v>12000</v>
          </cell>
          <cell r="J21">
            <v>96000</v>
          </cell>
        </row>
        <row r="22">
          <cell r="B22" t="str">
            <v>BULLET-100CC-V2-WTE</v>
          </cell>
          <cell r="C22" t="str">
            <v>Dayang BULLET-100CC - VERSION 2-WHITE</v>
          </cell>
          <cell r="D22" t="str">
            <v>RUNNER</v>
          </cell>
          <cell r="E22" t="str">
            <v>100-110CC</v>
          </cell>
          <cell r="F22">
            <v>108000</v>
          </cell>
          <cell r="G22">
            <v>9000</v>
          </cell>
          <cell r="H22">
            <v>3000</v>
          </cell>
          <cell r="I22">
            <v>12000</v>
          </cell>
          <cell r="J22">
            <v>96000</v>
          </cell>
        </row>
        <row r="23">
          <cell r="B23" t="str">
            <v>BULLET-100CC-V2-RED</v>
          </cell>
          <cell r="C23" t="str">
            <v>Dayang BULLET-100CC - VERSION2-RED</v>
          </cell>
          <cell r="D23" t="str">
            <v>RUNNER</v>
          </cell>
          <cell r="E23" t="str">
            <v>100-110CC</v>
          </cell>
          <cell r="F23">
            <v>108000</v>
          </cell>
          <cell r="G23">
            <v>9000</v>
          </cell>
          <cell r="H23">
            <v>3000</v>
          </cell>
          <cell r="I23">
            <v>12000</v>
          </cell>
          <cell r="J23">
            <v>96000</v>
          </cell>
        </row>
        <row r="24">
          <cell r="B24" t="str">
            <v>CHEETA-100CC-BLK</v>
          </cell>
          <cell r="C24" t="str">
            <v>HOUJIN  CHEETA-100CC - BLACK</v>
          </cell>
          <cell r="D24" t="str">
            <v>RUNNER</v>
          </cell>
          <cell r="E24" t="str">
            <v>100-110CC</v>
          </cell>
          <cell r="F24">
            <v>87000</v>
          </cell>
          <cell r="G24">
            <v>12000</v>
          </cell>
          <cell r="H24">
            <v>5000</v>
          </cell>
          <cell r="I24">
            <v>17000</v>
          </cell>
          <cell r="J24">
            <v>70000</v>
          </cell>
        </row>
        <row r="25">
          <cell r="B25" t="str">
            <v>CHEETA-100CC-GLD</v>
          </cell>
          <cell r="C25" t="str">
            <v>HOUJIN  CHEETA-100CC - GOLDEN</v>
          </cell>
          <cell r="D25" t="str">
            <v>RUNNER</v>
          </cell>
          <cell r="E25" t="str">
            <v>100-110CC</v>
          </cell>
          <cell r="F25">
            <v>90000</v>
          </cell>
          <cell r="G25">
            <v>12000</v>
          </cell>
          <cell r="H25">
            <v>5000</v>
          </cell>
          <cell r="I25">
            <v>17000</v>
          </cell>
          <cell r="J25">
            <v>73000</v>
          </cell>
        </row>
        <row r="26">
          <cell r="B26" t="str">
            <v>CHEETA-100CC-ORN</v>
          </cell>
          <cell r="C26" t="str">
            <v>HOUJIN  CHEETA-100CC - ORANGE</v>
          </cell>
          <cell r="D26" t="str">
            <v>RUNNER</v>
          </cell>
          <cell r="E26" t="str">
            <v>100-110CC</v>
          </cell>
          <cell r="F26">
            <v>90000</v>
          </cell>
          <cell r="G26">
            <v>12000</v>
          </cell>
          <cell r="H26">
            <v>5000</v>
          </cell>
          <cell r="I26">
            <v>17000</v>
          </cell>
          <cell r="J26">
            <v>73000</v>
          </cell>
        </row>
        <row r="27">
          <cell r="B27" t="str">
            <v>CHEETA-100CC-RED</v>
          </cell>
          <cell r="C27" t="str">
            <v>HOUJIN  CHEETA-100CC - RED</v>
          </cell>
          <cell r="D27" t="str">
            <v>RUNNER</v>
          </cell>
          <cell r="E27" t="str">
            <v>100-110CC</v>
          </cell>
          <cell r="F27">
            <v>87000</v>
          </cell>
          <cell r="G27">
            <v>12000</v>
          </cell>
          <cell r="H27">
            <v>5000</v>
          </cell>
          <cell r="I27">
            <v>17000</v>
          </cell>
          <cell r="J27">
            <v>70000</v>
          </cell>
        </row>
        <row r="28">
          <cell r="B28" t="str">
            <v>CHEETA-100CC-SLV</v>
          </cell>
          <cell r="C28" t="str">
            <v>HOUJIN  CHEETA-100CC - SILVER</v>
          </cell>
          <cell r="D28" t="str">
            <v>RUNNER</v>
          </cell>
          <cell r="E28" t="str">
            <v>100-110CC</v>
          </cell>
          <cell r="F28">
            <v>90000</v>
          </cell>
          <cell r="G28">
            <v>12000</v>
          </cell>
          <cell r="H28">
            <v>5000</v>
          </cell>
          <cell r="I28">
            <v>17000</v>
          </cell>
          <cell r="J28">
            <v>73000</v>
          </cell>
        </row>
        <row r="29">
          <cell r="B29" t="str">
            <v>CHEETA-100CC-T-RED</v>
          </cell>
          <cell r="C29" t="str">
            <v xml:space="preserve"> RUNNER CHEETA  100CC  MOTOR BIKE - T-RED</v>
          </cell>
          <cell r="D29" t="str">
            <v>RUNNER</v>
          </cell>
          <cell r="E29" t="str">
            <v>100-110CC</v>
          </cell>
          <cell r="F29">
            <v>90000</v>
          </cell>
          <cell r="G29">
            <v>12000</v>
          </cell>
          <cell r="H29">
            <v>5000</v>
          </cell>
          <cell r="I29">
            <v>17000</v>
          </cell>
          <cell r="J29">
            <v>73000</v>
          </cell>
        </row>
        <row r="30">
          <cell r="B30" t="str">
            <v>CHEETA-100CC-U-BLU</v>
          </cell>
          <cell r="C30" t="str">
            <v xml:space="preserve"> RUNNER CHEETA  100CC  MOTOR BIKE - U-BLU</v>
          </cell>
          <cell r="D30" t="str">
            <v>RUNNER</v>
          </cell>
          <cell r="E30" t="str">
            <v>100-110CC</v>
          </cell>
          <cell r="F30">
            <v>90000</v>
          </cell>
          <cell r="G30">
            <v>12000</v>
          </cell>
          <cell r="H30">
            <v>5000</v>
          </cell>
          <cell r="I30">
            <v>17000</v>
          </cell>
          <cell r="J30">
            <v>73000</v>
          </cell>
        </row>
        <row r="31">
          <cell r="B31" t="str">
            <v>CHEETA-100CC-WTE</v>
          </cell>
          <cell r="C31" t="str">
            <v>HOUJIN  CHEETA-100CC - WHITE</v>
          </cell>
          <cell r="D31" t="str">
            <v>RUNNER</v>
          </cell>
          <cell r="E31" t="str">
            <v>100-110CC</v>
          </cell>
          <cell r="F31">
            <v>90000</v>
          </cell>
          <cell r="G31">
            <v>12000</v>
          </cell>
          <cell r="H31">
            <v>5000</v>
          </cell>
          <cell r="I31">
            <v>17000</v>
          </cell>
          <cell r="J31">
            <v>73000</v>
          </cell>
        </row>
        <row r="32">
          <cell r="B32" t="str">
            <v>CHEETA-100CC-YLW</v>
          </cell>
          <cell r="C32" t="str">
            <v>HOUJIN  CHEETA-100CC - YELLOW</v>
          </cell>
          <cell r="D32" t="str">
            <v>RUNNER</v>
          </cell>
          <cell r="E32" t="str">
            <v>100-110CC</v>
          </cell>
          <cell r="F32">
            <v>90000</v>
          </cell>
          <cell r="G32">
            <v>12000</v>
          </cell>
          <cell r="H32">
            <v>5000</v>
          </cell>
          <cell r="I32">
            <v>17000</v>
          </cell>
          <cell r="J32">
            <v>73000</v>
          </cell>
        </row>
        <row r="33">
          <cell r="B33" t="str">
            <v>DURANTO-80CC-RED</v>
          </cell>
          <cell r="C33" t="str">
            <v>LEFAN  DURANTO-80CC - RED</v>
          </cell>
          <cell r="D33" t="str">
            <v>RUNNER</v>
          </cell>
          <cell r="E33" t="str">
            <v>80CC</v>
          </cell>
          <cell r="F33">
            <v>59000</v>
          </cell>
          <cell r="G33">
            <v>0</v>
          </cell>
          <cell r="H33">
            <v>0</v>
          </cell>
          <cell r="I33">
            <v>0</v>
          </cell>
          <cell r="J33">
            <v>59000</v>
          </cell>
        </row>
        <row r="34">
          <cell r="B34" t="str">
            <v>E-WV-ECO-800W</v>
          </cell>
          <cell r="C34" t="str">
            <v>eWave Eco 60V20AH 800W</v>
          </cell>
          <cell r="D34" t="str">
            <v>RUNNER</v>
          </cell>
          <cell r="E34" t="str">
            <v>Elecrtric</v>
          </cell>
          <cell r="F34">
            <v>71000</v>
          </cell>
          <cell r="G34">
            <v>0</v>
          </cell>
          <cell r="H34">
            <v>0</v>
          </cell>
          <cell r="I34">
            <v>0</v>
          </cell>
          <cell r="J34">
            <v>71000</v>
          </cell>
        </row>
        <row r="35">
          <cell r="B35" t="str">
            <v>E-WV-ELEC-800W</v>
          </cell>
          <cell r="C35" t="str">
            <v>eWave Electrica 60V20AH 800W (LEAD ACID)</v>
          </cell>
          <cell r="D35" t="str">
            <v>RUNNER</v>
          </cell>
          <cell r="E35" t="str">
            <v>Elecrtric</v>
          </cell>
          <cell r="F35">
            <v>75000</v>
          </cell>
          <cell r="G35">
            <v>0</v>
          </cell>
          <cell r="H35">
            <v>0</v>
          </cell>
          <cell r="I35">
            <v>0</v>
          </cell>
          <cell r="J35">
            <v>75000</v>
          </cell>
        </row>
        <row r="36">
          <cell r="B36" t="str">
            <v>E-WV-VOL-1200W</v>
          </cell>
          <cell r="C36" t="str">
            <v>eWave vOLTAGE 72V20AH 1200W</v>
          </cell>
          <cell r="D36" t="str">
            <v>RUNNER</v>
          </cell>
          <cell r="E36" t="str">
            <v>Elecrtric</v>
          </cell>
          <cell r="F36">
            <v>85000</v>
          </cell>
          <cell r="G36">
            <v>0</v>
          </cell>
          <cell r="H36">
            <v>0</v>
          </cell>
          <cell r="I36">
            <v>0</v>
          </cell>
          <cell r="J36">
            <v>85000</v>
          </cell>
        </row>
        <row r="37">
          <cell r="B37" t="str">
            <v>F100-6A-100CC-BLK</v>
          </cell>
          <cell r="C37" t="str">
            <v>FREEDOM  F100-6A-100CC - BLACK</v>
          </cell>
          <cell r="D37" t="str">
            <v>RUNNER</v>
          </cell>
          <cell r="E37" t="str">
            <v>100-110CC</v>
          </cell>
          <cell r="F37">
            <v>88000</v>
          </cell>
          <cell r="G37">
            <v>5000</v>
          </cell>
          <cell r="H37">
            <v>3000</v>
          </cell>
          <cell r="I37">
            <v>8000</v>
          </cell>
          <cell r="J37">
            <v>80000</v>
          </cell>
        </row>
        <row r="38">
          <cell r="B38" t="str">
            <v>F100-6A-100CC-GLD</v>
          </cell>
          <cell r="C38" t="str">
            <v>FREEDOM  F100-6A-100CC - GOLDEN</v>
          </cell>
          <cell r="D38" t="str">
            <v>RUNNER</v>
          </cell>
          <cell r="E38" t="str">
            <v>100-110CC</v>
          </cell>
          <cell r="F38">
            <v>91000</v>
          </cell>
          <cell r="G38">
            <v>5000</v>
          </cell>
          <cell r="H38">
            <v>3000</v>
          </cell>
          <cell r="I38">
            <v>8000</v>
          </cell>
          <cell r="J38">
            <v>83000</v>
          </cell>
        </row>
        <row r="39">
          <cell r="B39" t="str">
            <v>F100-6A-100CC-ONG</v>
          </cell>
          <cell r="C39" t="str">
            <v>FREEDOM  F100-6A-100CC - ORANGE</v>
          </cell>
          <cell r="D39" t="str">
            <v>RUNNER</v>
          </cell>
          <cell r="E39" t="str">
            <v>100-110CC</v>
          </cell>
          <cell r="F39">
            <v>91000</v>
          </cell>
          <cell r="G39">
            <v>5000</v>
          </cell>
          <cell r="H39">
            <v>3000</v>
          </cell>
          <cell r="I39">
            <v>8000</v>
          </cell>
          <cell r="J39">
            <v>83000</v>
          </cell>
        </row>
        <row r="40">
          <cell r="B40" t="str">
            <v>F100-6A-100CC-RED</v>
          </cell>
          <cell r="C40" t="str">
            <v>FREEDOM  F100-6A-100CC - RED</v>
          </cell>
          <cell r="D40" t="str">
            <v>RUNNER</v>
          </cell>
          <cell r="E40" t="str">
            <v>100-110CC</v>
          </cell>
          <cell r="F40">
            <v>88000</v>
          </cell>
          <cell r="G40">
            <v>5000</v>
          </cell>
          <cell r="H40">
            <v>3000</v>
          </cell>
          <cell r="I40">
            <v>8000</v>
          </cell>
          <cell r="J40">
            <v>80000</v>
          </cell>
        </row>
        <row r="41">
          <cell r="B41" t="str">
            <v>F100-6A-100CC-SLV</v>
          </cell>
          <cell r="C41" t="str">
            <v>FREEDOM  F100-6A-100CC - SILVER</v>
          </cell>
          <cell r="D41" t="str">
            <v>RUNNER</v>
          </cell>
          <cell r="E41" t="str">
            <v>100-110CC</v>
          </cell>
          <cell r="F41">
            <v>91000</v>
          </cell>
          <cell r="G41">
            <v>5000</v>
          </cell>
          <cell r="H41">
            <v>3000</v>
          </cell>
          <cell r="I41">
            <v>8000</v>
          </cell>
          <cell r="J41">
            <v>83000</v>
          </cell>
        </row>
        <row r="42">
          <cell r="B42" t="str">
            <v>F100-6A-100CC-T-RED</v>
          </cell>
          <cell r="C42" t="e">
            <v>#N/A</v>
          </cell>
          <cell r="D42" t="str">
            <v>RUNNER</v>
          </cell>
          <cell r="E42" t="str">
            <v>100-110CC</v>
          </cell>
          <cell r="F42">
            <v>91000</v>
          </cell>
          <cell r="G42">
            <v>5000</v>
          </cell>
          <cell r="H42">
            <v>3000</v>
          </cell>
          <cell r="I42">
            <v>8000</v>
          </cell>
          <cell r="J42">
            <v>83000</v>
          </cell>
        </row>
        <row r="43">
          <cell r="B43" t="str">
            <v>F100-6A-100CC-U-BLU</v>
          </cell>
          <cell r="C43" t="str">
            <v>RUNNER FREEDOM  F100-6A-100CC -U-BLU</v>
          </cell>
          <cell r="D43" t="str">
            <v>RUNNER</v>
          </cell>
          <cell r="E43" t="str">
            <v>100-110CC</v>
          </cell>
          <cell r="F43">
            <v>91000</v>
          </cell>
          <cell r="G43">
            <v>5000</v>
          </cell>
          <cell r="H43">
            <v>3000</v>
          </cell>
          <cell r="I43">
            <v>8000</v>
          </cell>
          <cell r="J43">
            <v>83000</v>
          </cell>
        </row>
        <row r="44">
          <cell r="B44" t="str">
            <v>F100-6A-100CC-WTE</v>
          </cell>
          <cell r="C44" t="str">
            <v>FREEDOM  F100-6A-100CC - WTE</v>
          </cell>
          <cell r="D44" t="str">
            <v>RUNNER</v>
          </cell>
          <cell r="E44" t="str">
            <v>100-110CC</v>
          </cell>
          <cell r="F44">
            <v>91000</v>
          </cell>
          <cell r="G44">
            <v>5000</v>
          </cell>
          <cell r="H44">
            <v>3000</v>
          </cell>
          <cell r="I44">
            <v>8000</v>
          </cell>
          <cell r="J44">
            <v>83000</v>
          </cell>
        </row>
        <row r="45">
          <cell r="B45" t="str">
            <v>F100-6A-100CC-YLW</v>
          </cell>
          <cell r="C45" t="str">
            <v>FREEDOM  F100-6A-100CC - YELLOW</v>
          </cell>
          <cell r="D45" t="str">
            <v>RUNNER</v>
          </cell>
          <cell r="E45" t="str">
            <v>100-110CC</v>
          </cell>
          <cell r="F45">
            <v>91000</v>
          </cell>
          <cell r="G45">
            <v>5000</v>
          </cell>
          <cell r="H45">
            <v>3000</v>
          </cell>
          <cell r="I45">
            <v>8000</v>
          </cell>
          <cell r="J45">
            <v>83000</v>
          </cell>
        </row>
        <row r="46">
          <cell r="B46" t="str">
            <v>KITE-100CC-BLU</v>
          </cell>
          <cell r="C46" t="str">
            <v>FREEDOM  KITE-100CC - BLUE</v>
          </cell>
          <cell r="D46" t="str">
            <v>RUNNER</v>
          </cell>
          <cell r="E46" t="str">
            <v>100-110CC</v>
          </cell>
          <cell r="F46">
            <v>80000</v>
          </cell>
          <cell r="G46">
            <v>0</v>
          </cell>
          <cell r="H46">
            <v>0</v>
          </cell>
          <cell r="I46">
            <v>0</v>
          </cell>
          <cell r="J46">
            <v>80000</v>
          </cell>
        </row>
        <row r="47">
          <cell r="B47" t="str">
            <v>KITE-100CC-RED</v>
          </cell>
          <cell r="C47" t="str">
            <v>FREEDOM  KITE-100CC - RED</v>
          </cell>
          <cell r="D47" t="str">
            <v>RUNNER</v>
          </cell>
          <cell r="E47" t="str">
            <v>100-110CC</v>
          </cell>
          <cell r="F47">
            <v>80000</v>
          </cell>
          <cell r="G47">
            <v>0</v>
          </cell>
          <cell r="H47">
            <v>0</v>
          </cell>
          <cell r="I47">
            <v>0</v>
          </cell>
          <cell r="J47">
            <v>80000</v>
          </cell>
        </row>
        <row r="48">
          <cell r="B48" t="str">
            <v>KITE-PLUS-110CC-BLU</v>
          </cell>
          <cell r="C48" t="str">
            <v xml:space="preserve"> RUNNER KITE-PLUS-110CC - BLU</v>
          </cell>
          <cell r="D48" t="str">
            <v>RUNNER</v>
          </cell>
          <cell r="E48" t="str">
            <v>100-110CC</v>
          </cell>
          <cell r="F48">
            <v>91000</v>
          </cell>
          <cell r="G48">
            <v>6000</v>
          </cell>
          <cell r="H48">
            <v>5000</v>
          </cell>
          <cell r="I48">
            <v>11000</v>
          </cell>
          <cell r="J48">
            <v>80000</v>
          </cell>
        </row>
        <row r="49">
          <cell r="B49" t="str">
            <v>KITE-PLUS-110CC-GLD</v>
          </cell>
          <cell r="C49" t="str">
            <v>FREEDOM RUNNER  KITE-PLUS-110CC MOTOR BIKE - PINK</v>
          </cell>
          <cell r="D49" t="str">
            <v>RUNNER</v>
          </cell>
          <cell r="E49" t="str">
            <v>100-110CC</v>
          </cell>
          <cell r="F49">
            <v>94000</v>
          </cell>
          <cell r="G49">
            <v>6000</v>
          </cell>
          <cell r="H49">
            <v>5000</v>
          </cell>
          <cell r="I49">
            <v>11000</v>
          </cell>
          <cell r="J49">
            <v>83000</v>
          </cell>
        </row>
        <row r="50">
          <cell r="B50" t="str">
            <v>KITE-PLUS-110CC-M-BLK</v>
          </cell>
          <cell r="C50" t="str">
            <v>FREEDOM RUNNER  KITE-PLUS-110CC MOTOR BIKE- MATT BLACK</v>
          </cell>
          <cell r="D50" t="str">
            <v>RUNNER</v>
          </cell>
          <cell r="E50" t="str">
            <v>100-110CC</v>
          </cell>
          <cell r="F50">
            <v>94000</v>
          </cell>
          <cell r="G50">
            <v>6000</v>
          </cell>
          <cell r="H50">
            <v>5000</v>
          </cell>
          <cell r="I50">
            <v>11000</v>
          </cell>
          <cell r="J50">
            <v>83000</v>
          </cell>
        </row>
        <row r="51">
          <cell r="B51" t="str">
            <v>KITE-PLUS-110CC-M-BLU</v>
          </cell>
          <cell r="C51" t="str">
            <v>FREEDOM RUNNER  KITE-PLUS-110CC MOTOR BIKE - MATT BLUE</v>
          </cell>
          <cell r="D51" t="str">
            <v>RUNNER</v>
          </cell>
          <cell r="E51" t="str">
            <v>100-110CC</v>
          </cell>
          <cell r="F51">
            <v>94000</v>
          </cell>
          <cell r="G51">
            <v>6000</v>
          </cell>
          <cell r="H51">
            <v>5000</v>
          </cell>
          <cell r="I51">
            <v>11000</v>
          </cell>
          <cell r="J51">
            <v>83000</v>
          </cell>
        </row>
        <row r="52">
          <cell r="B52" t="str">
            <v>KITE-PLUS-110CC-ONG</v>
          </cell>
          <cell r="C52" t="str">
            <v>FREEDOM RUNNER  KITE-PLUS-110CC MOTOR BIKE - ORANGE</v>
          </cell>
          <cell r="D52" t="str">
            <v>RUNNER</v>
          </cell>
          <cell r="E52" t="str">
            <v>100-110CC</v>
          </cell>
          <cell r="F52">
            <v>94000</v>
          </cell>
          <cell r="G52">
            <v>6000</v>
          </cell>
          <cell r="H52">
            <v>5000</v>
          </cell>
          <cell r="I52">
            <v>11000</v>
          </cell>
          <cell r="J52">
            <v>83000</v>
          </cell>
        </row>
        <row r="53">
          <cell r="B53" t="str">
            <v>KITE-PLUS-110CC-PNK</v>
          </cell>
          <cell r="C53" t="str">
            <v>FREEDOM RUNNER  KITE-PLUS-110CC MOTOR BIKE - PINK</v>
          </cell>
          <cell r="D53" t="str">
            <v>RUNNER</v>
          </cell>
          <cell r="E53" t="str">
            <v>100-110CC</v>
          </cell>
          <cell r="F53">
            <v>94000</v>
          </cell>
          <cell r="G53">
            <v>6000</v>
          </cell>
          <cell r="H53">
            <v>5000</v>
          </cell>
          <cell r="I53">
            <v>11000</v>
          </cell>
          <cell r="J53">
            <v>83000</v>
          </cell>
        </row>
        <row r="54">
          <cell r="B54" t="str">
            <v>KITE-PLUS-110CC-RED</v>
          </cell>
          <cell r="C54" t="str">
            <v>RUNNER KITE-PLUS-110CC - RED</v>
          </cell>
          <cell r="D54" t="str">
            <v>RUNNER</v>
          </cell>
          <cell r="E54" t="str">
            <v>100-110CC</v>
          </cell>
          <cell r="F54">
            <v>91000</v>
          </cell>
          <cell r="G54">
            <v>6000</v>
          </cell>
          <cell r="H54">
            <v>5000</v>
          </cell>
          <cell r="I54">
            <v>11000</v>
          </cell>
          <cell r="J54">
            <v>80000</v>
          </cell>
        </row>
        <row r="55">
          <cell r="B55" t="str">
            <v>KITE-PLUS-110CC-SLV</v>
          </cell>
          <cell r="C55" t="str">
            <v>RUNNER KITE-PLUS-110CC - SLV</v>
          </cell>
          <cell r="D55" t="str">
            <v>RUNNER</v>
          </cell>
          <cell r="E55" t="str">
            <v>100-110CC</v>
          </cell>
          <cell r="F55">
            <v>91000</v>
          </cell>
          <cell r="G55">
            <v>6000</v>
          </cell>
          <cell r="H55">
            <v>5000</v>
          </cell>
          <cell r="I55">
            <v>11000</v>
          </cell>
          <cell r="J55">
            <v>80000</v>
          </cell>
        </row>
        <row r="56">
          <cell r="B56" t="str">
            <v>KITE-PLUS-110CC-T-BLU</v>
          </cell>
          <cell r="C56" t="str">
            <v>RUNNER  KITE-PLUS-110CC MOTOR BIKE - TURQUOISE BLUE</v>
          </cell>
          <cell r="D56" t="str">
            <v>RUNNER</v>
          </cell>
          <cell r="E56" t="str">
            <v>100-110CC</v>
          </cell>
          <cell r="F56">
            <v>94000</v>
          </cell>
          <cell r="G56">
            <v>6000</v>
          </cell>
          <cell r="H56">
            <v>5000</v>
          </cell>
          <cell r="I56">
            <v>11000</v>
          </cell>
          <cell r="J56">
            <v>83000</v>
          </cell>
        </row>
        <row r="57">
          <cell r="B57" t="str">
            <v>KITE-PLUS-110CC-VLT</v>
          </cell>
          <cell r="C57" t="str">
            <v>FREEDOM RUNNER  KITE-PLUS-110CC MOTOR BIKE - VIOLET</v>
          </cell>
          <cell r="D57" t="str">
            <v>RUNNER</v>
          </cell>
          <cell r="E57" t="str">
            <v>100-110CC</v>
          </cell>
          <cell r="F57">
            <v>94000</v>
          </cell>
          <cell r="G57">
            <v>6000</v>
          </cell>
          <cell r="H57">
            <v>5000</v>
          </cell>
          <cell r="I57">
            <v>11000</v>
          </cell>
          <cell r="J57">
            <v>83000</v>
          </cell>
        </row>
        <row r="58">
          <cell r="B58" t="str">
            <v>KITE-PLUS-110CC-WIT</v>
          </cell>
          <cell r="C58" t="str">
            <v>FREEDOM RUNNER  KITE-PLUS-110CC MOTOR BIKE - WIT</v>
          </cell>
          <cell r="D58" t="str">
            <v>RUNNER</v>
          </cell>
          <cell r="E58" t="str">
            <v>100-110CC</v>
          </cell>
          <cell r="F58">
            <v>94000</v>
          </cell>
          <cell r="G58">
            <v>6000</v>
          </cell>
          <cell r="H58">
            <v>5000</v>
          </cell>
          <cell r="I58">
            <v>11000</v>
          </cell>
          <cell r="J58">
            <v>83000</v>
          </cell>
        </row>
        <row r="59">
          <cell r="B59" t="str">
            <v>KITE-PLUS-110CC-YLW</v>
          </cell>
          <cell r="C59" t="str">
            <v xml:space="preserve"> RUNNER  KITE-PLUS-110CC MOTOR BIKE - YELLOW</v>
          </cell>
          <cell r="D59" t="str">
            <v>RUNNER</v>
          </cell>
          <cell r="E59" t="str">
            <v>100-110CC</v>
          </cell>
          <cell r="F59">
            <v>94000</v>
          </cell>
          <cell r="G59">
            <v>6000</v>
          </cell>
          <cell r="H59">
            <v>5000</v>
          </cell>
          <cell r="I59">
            <v>11000</v>
          </cell>
          <cell r="J59">
            <v>83000</v>
          </cell>
        </row>
        <row r="60">
          <cell r="B60" t="str">
            <v>KNIGHT-RIDER-150CC-BLK</v>
          </cell>
          <cell r="C60" t="str">
            <v>RUNNER KNIGHT RIDER-150CC-BLACK</v>
          </cell>
          <cell r="D60" t="str">
            <v>RUNNER</v>
          </cell>
          <cell r="E60" t="str">
            <v>150CC</v>
          </cell>
          <cell r="F60">
            <v>156000</v>
          </cell>
          <cell r="G60">
            <v>21000</v>
          </cell>
          <cell r="H60">
            <v>5000</v>
          </cell>
          <cell r="I60">
            <v>26000</v>
          </cell>
          <cell r="J60">
            <v>130000</v>
          </cell>
        </row>
        <row r="61">
          <cell r="B61" t="str">
            <v>KNIGHT-RIDER-150CC-M-BLK</v>
          </cell>
          <cell r="C61" t="str">
            <v>FREEDOM RUNNER KNIGHT RIDER-150CC  MOTOR BIKE-SILVER</v>
          </cell>
          <cell r="D61" t="str">
            <v>RUNNER</v>
          </cell>
          <cell r="E61" t="str">
            <v>150CC</v>
          </cell>
          <cell r="F61">
            <v>161000</v>
          </cell>
          <cell r="G61">
            <v>21000</v>
          </cell>
          <cell r="H61">
            <v>5000</v>
          </cell>
          <cell r="I61">
            <v>26000</v>
          </cell>
          <cell r="J61">
            <v>135000</v>
          </cell>
        </row>
        <row r="62">
          <cell r="B62" t="str">
            <v>KNIGHT-RIDER-150CC-M-BLU</v>
          </cell>
          <cell r="C62" t="str">
            <v>RUNNER KNIGHT RIDER-150CC-MATT BLUE</v>
          </cell>
          <cell r="D62" t="str">
            <v>RUNNER</v>
          </cell>
          <cell r="E62" t="str">
            <v>150CC</v>
          </cell>
          <cell r="F62">
            <v>158000</v>
          </cell>
          <cell r="G62">
            <v>21000</v>
          </cell>
          <cell r="H62">
            <v>5000</v>
          </cell>
          <cell r="I62">
            <v>26000</v>
          </cell>
          <cell r="J62">
            <v>132000</v>
          </cell>
        </row>
        <row r="63">
          <cell r="B63" t="str">
            <v>KNIGHT-RIDER-150CC-M-RED</v>
          </cell>
          <cell r="C63" t="str">
            <v xml:space="preserve"> RUNNER KNIGHT RIDER-150CC  MOTOR BIKE-MATT RED</v>
          </cell>
          <cell r="D63" t="str">
            <v>RUNNER</v>
          </cell>
          <cell r="E63" t="str">
            <v>150CC</v>
          </cell>
          <cell r="F63">
            <v>161000</v>
          </cell>
          <cell r="G63">
            <v>21000</v>
          </cell>
          <cell r="H63">
            <v>5000</v>
          </cell>
          <cell r="I63">
            <v>26000</v>
          </cell>
          <cell r="J63">
            <v>135000</v>
          </cell>
        </row>
        <row r="64">
          <cell r="B64" t="str">
            <v>KNIGHT-RIDER-150CC-M-WTE</v>
          </cell>
          <cell r="C64" t="str">
            <v>RUNNER KNIGHT RIDER-150CC-MILKY WHITE</v>
          </cell>
          <cell r="D64" t="str">
            <v>RUNNER</v>
          </cell>
          <cell r="E64" t="str">
            <v>150CC</v>
          </cell>
          <cell r="F64">
            <v>156000</v>
          </cell>
          <cell r="G64">
            <v>21000</v>
          </cell>
          <cell r="H64">
            <v>5000</v>
          </cell>
          <cell r="I64">
            <v>26000</v>
          </cell>
          <cell r="J64">
            <v>130000</v>
          </cell>
        </row>
        <row r="65">
          <cell r="B65" t="str">
            <v>KNIGHT-RIDER-150CC-OLVGRN</v>
          </cell>
          <cell r="C65" t="str">
            <v>FREEDOM RUNNER KNIGHT RIDER-150CC  MOTOR BIKE-OLIVE GREEN</v>
          </cell>
          <cell r="D65" t="str">
            <v>RUNNER</v>
          </cell>
          <cell r="E65" t="str">
            <v>150CC</v>
          </cell>
          <cell r="F65">
            <v>161000</v>
          </cell>
          <cell r="G65">
            <v>21000</v>
          </cell>
          <cell r="H65">
            <v>5000</v>
          </cell>
          <cell r="I65">
            <v>26000</v>
          </cell>
          <cell r="J65">
            <v>135000</v>
          </cell>
        </row>
        <row r="66">
          <cell r="B66" t="str">
            <v>KNIGHT-RIDER-150CC-ORE</v>
          </cell>
          <cell r="C66" t="str">
            <v>KNIGHT RIDER-150CC  MOTOR BIKE-ORANGE</v>
          </cell>
          <cell r="D66" t="str">
            <v>RUNNER</v>
          </cell>
          <cell r="E66" t="str">
            <v>150CC</v>
          </cell>
          <cell r="F66">
            <v>161000</v>
          </cell>
          <cell r="G66">
            <v>21000</v>
          </cell>
          <cell r="H66">
            <v>5000</v>
          </cell>
          <cell r="I66">
            <v>26000</v>
          </cell>
          <cell r="J66">
            <v>135000</v>
          </cell>
        </row>
        <row r="67">
          <cell r="B67" t="str">
            <v>KNIGHT-RIDER-150CC-P-BLK</v>
          </cell>
          <cell r="C67" t="str">
            <v>FREEDOM RUNNER KNIGHT RIDER-150CC  MOTOR BIKE-PEARL BLACK</v>
          </cell>
          <cell r="D67" t="str">
            <v>RUNNER</v>
          </cell>
          <cell r="E67" t="str">
            <v>150CC</v>
          </cell>
          <cell r="F67">
            <v>161000</v>
          </cell>
          <cell r="G67">
            <v>21000</v>
          </cell>
          <cell r="H67">
            <v>5000</v>
          </cell>
          <cell r="I67">
            <v>26000</v>
          </cell>
          <cell r="J67">
            <v>135000</v>
          </cell>
        </row>
        <row r="68">
          <cell r="B68" t="str">
            <v>KNIGHT-RIDER-150CC-RED</v>
          </cell>
          <cell r="C68" t="str">
            <v>FREEDOM RUNNER KNIGHT RIDER-150CC  MOTOR BIKE-RED</v>
          </cell>
          <cell r="D68" t="str">
            <v>RUNNER</v>
          </cell>
          <cell r="E68" t="str">
            <v>150CC</v>
          </cell>
          <cell r="F68">
            <v>161000</v>
          </cell>
          <cell r="G68">
            <v>21000</v>
          </cell>
          <cell r="H68">
            <v>5000</v>
          </cell>
          <cell r="I68">
            <v>26000</v>
          </cell>
          <cell r="J68">
            <v>135000</v>
          </cell>
        </row>
        <row r="69">
          <cell r="B69" t="str">
            <v>KNIGHT-RIDER-150CC-SLV</v>
          </cell>
          <cell r="C69" t="str">
            <v>FREEDOM RUNNER KNIGHT RIDER-150CC  MOTOR BIKE-SILVER</v>
          </cell>
          <cell r="D69" t="str">
            <v>RUNNER</v>
          </cell>
          <cell r="E69" t="str">
            <v>150CC</v>
          </cell>
          <cell r="F69">
            <v>161000</v>
          </cell>
          <cell r="G69">
            <v>21000</v>
          </cell>
          <cell r="H69">
            <v>5000</v>
          </cell>
          <cell r="I69">
            <v>26000</v>
          </cell>
          <cell r="J69">
            <v>135000</v>
          </cell>
        </row>
        <row r="70">
          <cell r="B70" t="str">
            <v>KNIGHT-RIDER-150CC-V2-BLK</v>
          </cell>
          <cell r="C70" t="str">
            <v>FREEDOM RUNNER KNIGHT RIDER-150CC  MOTOR BIKE-VERSION 2-BLACK</v>
          </cell>
          <cell r="D70" t="str">
            <v>RUNNER</v>
          </cell>
          <cell r="E70" t="str">
            <v>150CC</v>
          </cell>
          <cell r="F70">
            <v>166000</v>
          </cell>
          <cell r="G70">
            <v>20000</v>
          </cell>
          <cell r="H70">
            <v>5000</v>
          </cell>
          <cell r="I70">
            <v>25000</v>
          </cell>
          <cell r="J70">
            <v>141000</v>
          </cell>
        </row>
        <row r="71">
          <cell r="B71" t="str">
            <v>KNIGHTRIDER-150CC-V2-MBLA</v>
          </cell>
          <cell r="C71" t="str">
            <v>FREEDOM RUNNER KNIGHT RIDER-150CC  MOTOR BIKE-VERSION2 MATT BLACK</v>
          </cell>
          <cell r="D71" t="str">
            <v>RUNNER</v>
          </cell>
          <cell r="E71" t="str">
            <v>150CC</v>
          </cell>
          <cell r="F71">
            <v>166000</v>
          </cell>
          <cell r="G71">
            <v>20000</v>
          </cell>
          <cell r="H71">
            <v>5000</v>
          </cell>
          <cell r="I71">
            <v>25000</v>
          </cell>
          <cell r="J71">
            <v>141000</v>
          </cell>
        </row>
        <row r="72">
          <cell r="B72" t="str">
            <v>KNIGHTRIDER-150CC-V2-MBLU</v>
          </cell>
          <cell r="C72" t="str">
            <v>FREEDOM RUNNER KNIGHT RIDER-150CC  MOTOR BIKE-VERSION2 MATT BLUE</v>
          </cell>
          <cell r="D72" t="str">
            <v>RUNNER</v>
          </cell>
          <cell r="E72" t="str">
            <v>150CC</v>
          </cell>
          <cell r="F72">
            <v>166000</v>
          </cell>
          <cell r="G72">
            <v>20000</v>
          </cell>
          <cell r="H72">
            <v>5000</v>
          </cell>
          <cell r="I72">
            <v>25000</v>
          </cell>
          <cell r="J72">
            <v>141000</v>
          </cell>
        </row>
        <row r="73">
          <cell r="B73" t="str">
            <v>KNIGHTRIDER-150CC-V2-MRED</v>
          </cell>
          <cell r="C73" t="str">
            <v>FREEDOM RUNNER KNIGHT RIDER-150CC  MOTOR BIKE-VERSION2 MATT RED</v>
          </cell>
          <cell r="D73" t="str">
            <v>RUNNER</v>
          </cell>
          <cell r="E73" t="str">
            <v>150CC</v>
          </cell>
          <cell r="F73">
            <v>166000</v>
          </cell>
          <cell r="G73">
            <v>20000</v>
          </cell>
          <cell r="H73">
            <v>5000</v>
          </cell>
          <cell r="I73">
            <v>25000</v>
          </cell>
          <cell r="J73">
            <v>141000</v>
          </cell>
        </row>
        <row r="74">
          <cell r="B74" t="str">
            <v>KNIGHT-RIDER-150CC-V2-WTE</v>
          </cell>
          <cell r="C74" t="str">
            <v>FREEDOM RUNNER KNIGHT RIDER-150CC  MOTOR BIKE-VERSION 2-WHITE</v>
          </cell>
          <cell r="D74" t="str">
            <v>RUNNER</v>
          </cell>
          <cell r="E74" t="str">
            <v>150CC</v>
          </cell>
          <cell r="F74">
            <v>166000</v>
          </cell>
          <cell r="G74">
            <v>20000</v>
          </cell>
          <cell r="H74">
            <v>5000</v>
          </cell>
          <cell r="I74">
            <v>25000</v>
          </cell>
          <cell r="J74">
            <v>141000</v>
          </cell>
        </row>
        <row r="75">
          <cell r="B75" t="str">
            <v>KNIGHT-RIDER-150-V2-T-RED</v>
          </cell>
          <cell r="C75" t="str">
            <v>FREEDOM RUNNER KNIGHT RIDER-150CC  MOTOR BIKE-VERSION 2-T-RED</v>
          </cell>
          <cell r="D75" t="str">
            <v>RUNNER</v>
          </cell>
          <cell r="E75" t="str">
            <v>150CC</v>
          </cell>
          <cell r="F75">
            <v>166000</v>
          </cell>
          <cell r="G75">
            <v>20000</v>
          </cell>
          <cell r="H75">
            <v>5000</v>
          </cell>
          <cell r="I75">
            <v>25000</v>
          </cell>
          <cell r="J75">
            <v>141000</v>
          </cell>
        </row>
        <row r="76">
          <cell r="B76" t="str">
            <v>KNIGHT-RIDER-150CC-YLW</v>
          </cell>
          <cell r="C76" t="str">
            <v>RUNNER KNIGHT RIDER-150CC  MOTOR BIKE-YELLOW</v>
          </cell>
          <cell r="D76" t="str">
            <v>RUNNER</v>
          </cell>
          <cell r="E76" t="str">
            <v>150CC</v>
          </cell>
          <cell r="F76">
            <v>161000</v>
          </cell>
          <cell r="G76">
            <v>21000</v>
          </cell>
          <cell r="H76">
            <v>5000</v>
          </cell>
          <cell r="I76">
            <v>26000</v>
          </cell>
          <cell r="J76">
            <v>135000</v>
          </cell>
        </row>
        <row r="77">
          <cell r="B77" t="str">
            <v>LML-FREEDOM-110CC-BLK</v>
          </cell>
          <cell r="C77" t="str">
            <v>LML  LML-FREEDOM-110CC - BLACK</v>
          </cell>
          <cell r="D77" t="str">
            <v>RUNNER</v>
          </cell>
          <cell r="E77" t="str">
            <v>100-110CC</v>
          </cell>
          <cell r="F77">
            <v>125000</v>
          </cell>
          <cell r="G77">
            <v>20000</v>
          </cell>
          <cell r="H77">
            <v>0</v>
          </cell>
          <cell r="I77">
            <v>20000</v>
          </cell>
          <cell r="J77">
            <v>105000</v>
          </cell>
        </row>
        <row r="78">
          <cell r="B78" t="str">
            <v>LML-FREEDOM-110CC-BLU</v>
          </cell>
          <cell r="C78" t="str">
            <v>LML  FREEDOM-110CC - BLUE</v>
          </cell>
          <cell r="D78" t="str">
            <v>RUNNER</v>
          </cell>
          <cell r="E78" t="str">
            <v>100-110CC</v>
          </cell>
          <cell r="F78">
            <v>125000</v>
          </cell>
          <cell r="G78">
            <v>20000</v>
          </cell>
          <cell r="H78">
            <v>0</v>
          </cell>
          <cell r="I78">
            <v>20000</v>
          </cell>
          <cell r="J78">
            <v>105000</v>
          </cell>
        </row>
        <row r="79">
          <cell r="B79" t="str">
            <v>LML-FREEDOM-110CC-GLD</v>
          </cell>
          <cell r="C79" t="str">
            <v>LML FREEDOM-110CC - GOLD</v>
          </cell>
          <cell r="D79" t="str">
            <v>RUNNER</v>
          </cell>
          <cell r="E79" t="str">
            <v>100-110CC</v>
          </cell>
          <cell r="F79">
            <v>125000</v>
          </cell>
          <cell r="G79">
            <v>20000</v>
          </cell>
          <cell r="H79">
            <v>0</v>
          </cell>
          <cell r="I79">
            <v>20000</v>
          </cell>
          <cell r="J79">
            <v>105000</v>
          </cell>
        </row>
        <row r="80">
          <cell r="B80" t="str">
            <v>LML-FREEDOM-110CC-RED</v>
          </cell>
          <cell r="C80" t="str">
            <v>LML FREEDOM-110CC - RED</v>
          </cell>
          <cell r="D80" t="str">
            <v>RUNNER</v>
          </cell>
          <cell r="E80" t="str">
            <v>100-110CC</v>
          </cell>
          <cell r="F80">
            <v>125000</v>
          </cell>
          <cell r="G80">
            <v>20000</v>
          </cell>
          <cell r="H80">
            <v>0</v>
          </cell>
          <cell r="I80">
            <v>20000</v>
          </cell>
          <cell r="J80">
            <v>105000</v>
          </cell>
        </row>
        <row r="81">
          <cell r="B81" t="str">
            <v>LML-FREEDOM-110CC-SLV</v>
          </cell>
          <cell r="C81" t="str">
            <v>LML FREEDOM-110CC - SILVER</v>
          </cell>
          <cell r="D81" t="str">
            <v>RUNNER</v>
          </cell>
          <cell r="E81" t="str">
            <v>100-110CC</v>
          </cell>
          <cell r="F81">
            <v>125000</v>
          </cell>
          <cell r="G81">
            <v>20000</v>
          </cell>
          <cell r="H81">
            <v>0</v>
          </cell>
          <cell r="I81">
            <v>20000</v>
          </cell>
          <cell r="J81">
            <v>105000</v>
          </cell>
        </row>
        <row r="82">
          <cell r="B82" t="str">
            <v>REN COM WC 150 M-OLV-GRN</v>
          </cell>
          <cell r="C82" t="str">
            <v>RENEGADE COMMANDO 150 WATER COOL MATT OLIVE GREEN</v>
          </cell>
          <cell r="D82" t="str">
            <v>UM</v>
          </cell>
          <cell r="E82" t="str">
            <v>150CC</v>
          </cell>
          <cell r="F82">
            <v>260000</v>
          </cell>
          <cell r="G82">
            <v>18000</v>
          </cell>
          <cell r="H82">
            <v>7000</v>
          </cell>
          <cell r="I82">
            <v>25000</v>
          </cell>
          <cell r="J82">
            <v>235000</v>
          </cell>
        </row>
        <row r="83">
          <cell r="B83" t="str">
            <v>REN SPT WC 150 M BLK</v>
          </cell>
          <cell r="C83" t="str">
            <v>RENEGADE SPORT 150 WATER COOL MATT BLACK</v>
          </cell>
          <cell r="D83" t="str">
            <v>UM</v>
          </cell>
          <cell r="E83" t="str">
            <v>150CC</v>
          </cell>
          <cell r="F83">
            <v>275000</v>
          </cell>
          <cell r="G83">
            <v>20000</v>
          </cell>
          <cell r="H83">
            <v>10000</v>
          </cell>
          <cell r="I83">
            <v>30000</v>
          </cell>
          <cell r="J83">
            <v>245000</v>
          </cell>
        </row>
        <row r="84">
          <cell r="B84" t="str">
            <v>REN SPT WC 150 ONG</v>
          </cell>
          <cell r="C84" t="str">
            <v>RENEGADE SPORT 150 WATER COOL ORANGE</v>
          </cell>
          <cell r="D84" t="str">
            <v>UM</v>
          </cell>
          <cell r="E84" t="str">
            <v>150CC</v>
          </cell>
          <cell r="F84">
            <v>275000</v>
          </cell>
          <cell r="G84">
            <v>20000</v>
          </cell>
          <cell r="H84">
            <v>10000</v>
          </cell>
          <cell r="I84">
            <v>30000</v>
          </cell>
          <cell r="J84">
            <v>245000</v>
          </cell>
        </row>
        <row r="85">
          <cell r="B85" t="str">
            <v>REN SPT AC 150CC MATT-BLK</v>
          </cell>
          <cell r="C85" t="str">
            <v>RENEGADE SPORT 150CC AIR COOLED MATT BLACK BIKE</v>
          </cell>
          <cell r="D85" t="str">
            <v>UM</v>
          </cell>
          <cell r="E85" t="str">
            <v>150CC</v>
          </cell>
          <cell r="F85">
            <v>185000</v>
          </cell>
          <cell r="G85">
            <v>10000</v>
          </cell>
          <cell r="H85">
            <v>5000</v>
          </cell>
          <cell r="I85">
            <v>15000</v>
          </cell>
          <cell r="J85">
            <v>170000</v>
          </cell>
        </row>
        <row r="86">
          <cell r="B86" t="str">
            <v>REN SPT AC 150CC OLV-GRN</v>
          </cell>
          <cell r="C86" t="str">
            <v>RENEGADE SPORT 150CC AIR COOLED OLIVE GREEN BIKE</v>
          </cell>
          <cell r="D86" t="str">
            <v>UM</v>
          </cell>
          <cell r="E86" t="str">
            <v>150CC</v>
          </cell>
          <cell r="F86">
            <v>185000</v>
          </cell>
          <cell r="G86">
            <v>10000</v>
          </cell>
          <cell r="H86">
            <v>5000</v>
          </cell>
          <cell r="I86">
            <v>15000</v>
          </cell>
          <cell r="J86">
            <v>170000</v>
          </cell>
        </row>
        <row r="87">
          <cell r="B87" t="str">
            <v>ROYAL-PLUS-110CC-BLK</v>
          </cell>
          <cell r="C87" t="str">
            <v>FREEDOM  ROYAL-PLUS-110CC - BLACK</v>
          </cell>
          <cell r="D87" t="str">
            <v>RUNNER</v>
          </cell>
          <cell r="E87" t="str">
            <v>100-110CC</v>
          </cell>
          <cell r="F87">
            <v>101000</v>
          </cell>
          <cell r="G87">
            <v>9000</v>
          </cell>
          <cell r="H87">
            <v>4000</v>
          </cell>
          <cell r="I87">
            <v>13000</v>
          </cell>
          <cell r="J87">
            <v>88000</v>
          </cell>
        </row>
        <row r="88">
          <cell r="B88" t="str">
            <v>ROYAL-PLUS-110CC-M-BLK</v>
          </cell>
          <cell r="C88" t="str">
            <v>FREEDOM  ROYAL-PLUS-110CC - MATT BLACK</v>
          </cell>
          <cell r="D88" t="str">
            <v>RUNNER</v>
          </cell>
          <cell r="E88" t="str">
            <v>100-110CC</v>
          </cell>
          <cell r="F88">
            <v>104000</v>
          </cell>
          <cell r="G88">
            <v>9000</v>
          </cell>
          <cell r="H88">
            <v>4000</v>
          </cell>
          <cell r="I88">
            <v>13000</v>
          </cell>
          <cell r="J88">
            <v>91000</v>
          </cell>
        </row>
        <row r="89">
          <cell r="B89" t="str">
            <v>ROYAL-PLUS-110CC-M-RED</v>
          </cell>
          <cell r="C89" t="str">
            <v>FREEDOM  ROYAL-PLUS-110CC - MATT-RED</v>
          </cell>
          <cell r="D89" t="str">
            <v>RUNNER</v>
          </cell>
          <cell r="E89" t="str">
            <v>100-110CC</v>
          </cell>
          <cell r="F89">
            <v>104000</v>
          </cell>
          <cell r="G89">
            <v>9000</v>
          </cell>
          <cell r="H89">
            <v>4000</v>
          </cell>
          <cell r="I89">
            <v>13000</v>
          </cell>
          <cell r="J89">
            <v>91000</v>
          </cell>
        </row>
        <row r="90">
          <cell r="B90" t="str">
            <v>ROYAL-PLUS-110CC-ORN</v>
          </cell>
          <cell r="C90" t="str">
            <v>FREEDOM  ROYAL-PLUS-110CC - ORANGE</v>
          </cell>
          <cell r="D90" t="str">
            <v>RUNNER</v>
          </cell>
          <cell r="E90" t="str">
            <v>100-110CC</v>
          </cell>
          <cell r="F90">
            <v>104000</v>
          </cell>
          <cell r="G90">
            <v>9000</v>
          </cell>
          <cell r="H90">
            <v>4000</v>
          </cell>
          <cell r="I90">
            <v>13000</v>
          </cell>
          <cell r="J90">
            <v>91000</v>
          </cell>
        </row>
        <row r="91">
          <cell r="B91" t="str">
            <v>ROYAL-PLUS-110CC-RED</v>
          </cell>
          <cell r="C91" t="str">
            <v>FREEDOM  ROYAL-PLUS-110CC - RED</v>
          </cell>
          <cell r="D91" t="str">
            <v>RUNNER</v>
          </cell>
          <cell r="E91" t="str">
            <v>100-110CC</v>
          </cell>
          <cell r="F91">
            <v>101000</v>
          </cell>
          <cell r="G91">
            <v>9000</v>
          </cell>
          <cell r="H91">
            <v>4000</v>
          </cell>
          <cell r="I91">
            <v>13000</v>
          </cell>
          <cell r="J91">
            <v>88000</v>
          </cell>
        </row>
        <row r="92">
          <cell r="B92" t="str">
            <v>ROYAL-PLUS-110CC-TQB</v>
          </cell>
          <cell r="C92" t="str">
            <v>FREEDOM  ROYAL-PLUS-110CC - TURQUOISE BLUE</v>
          </cell>
          <cell r="D92" t="str">
            <v>RUNNER</v>
          </cell>
          <cell r="E92" t="str">
            <v>100-110CC</v>
          </cell>
          <cell r="F92">
            <v>104000</v>
          </cell>
          <cell r="G92">
            <v>9000</v>
          </cell>
          <cell r="H92">
            <v>4000</v>
          </cell>
          <cell r="I92">
            <v>13000</v>
          </cell>
          <cell r="J92">
            <v>91000</v>
          </cell>
        </row>
        <row r="93">
          <cell r="B93" t="str">
            <v>ROYAL-PLUS-110CC-T-RED</v>
          </cell>
          <cell r="C93" t="str">
            <v>FREEDOM  ROYAL-PLUS-110CC - TURKISH RED</v>
          </cell>
          <cell r="D93" t="str">
            <v>RUNNER</v>
          </cell>
          <cell r="E93" t="str">
            <v>100-110CC</v>
          </cell>
          <cell r="F93">
            <v>104000</v>
          </cell>
          <cell r="G93">
            <v>9000</v>
          </cell>
          <cell r="H93">
            <v>4000</v>
          </cell>
          <cell r="I93">
            <v>13000</v>
          </cell>
          <cell r="J93">
            <v>91000</v>
          </cell>
        </row>
        <row r="94">
          <cell r="B94" t="str">
            <v>ROYAL-PLUS-110CC-U-BLU</v>
          </cell>
          <cell r="C94" t="str">
            <v>FREEDOM  ROYAL-PLUS-110CC - UM-BLUE</v>
          </cell>
          <cell r="D94" t="str">
            <v>RUNNER</v>
          </cell>
          <cell r="E94" t="str">
            <v>100-110CC</v>
          </cell>
          <cell r="F94">
            <v>104000</v>
          </cell>
          <cell r="G94">
            <v>9000</v>
          </cell>
          <cell r="H94">
            <v>4000</v>
          </cell>
          <cell r="I94">
            <v>13000</v>
          </cell>
          <cell r="J94">
            <v>91000</v>
          </cell>
        </row>
        <row r="95">
          <cell r="B95" t="str">
            <v>SKOOTY-110CC-GLD</v>
          </cell>
          <cell r="C95" t="str">
            <v>RUNNER SKOOTY-110CC- GOLDEN</v>
          </cell>
          <cell r="D95" t="str">
            <v>RUNNER</v>
          </cell>
          <cell r="E95" t="str">
            <v>100-110CC</v>
          </cell>
          <cell r="F95">
            <v>99000</v>
          </cell>
          <cell r="G95">
            <v>0</v>
          </cell>
          <cell r="H95">
            <v>4000</v>
          </cell>
          <cell r="I95">
            <v>4000</v>
          </cell>
          <cell r="J95">
            <v>95000</v>
          </cell>
        </row>
        <row r="96">
          <cell r="B96" t="str">
            <v>SKOOTY-110CC-M-BLK</v>
          </cell>
          <cell r="C96" t="str">
            <v>RUNNER SKOOTY-110CC- MATT-BLACK</v>
          </cell>
          <cell r="D96" t="str">
            <v>RUNNER</v>
          </cell>
          <cell r="E96" t="str">
            <v>100-110CC</v>
          </cell>
          <cell r="F96">
            <v>100000</v>
          </cell>
          <cell r="G96">
            <v>0</v>
          </cell>
          <cell r="H96">
            <v>4000</v>
          </cell>
          <cell r="I96">
            <v>4000</v>
          </cell>
          <cell r="J96">
            <v>96000</v>
          </cell>
        </row>
        <row r="97">
          <cell r="B97" t="str">
            <v>SKOOTY-110CC-M-BLU</v>
          </cell>
          <cell r="C97" t="str">
            <v>RUNNER SKOOTY-110CC- MATT-BLUE</v>
          </cell>
          <cell r="D97" t="str">
            <v>RUNNER</v>
          </cell>
          <cell r="E97" t="str">
            <v>100-110CC</v>
          </cell>
          <cell r="F97">
            <v>100000</v>
          </cell>
          <cell r="G97">
            <v>0</v>
          </cell>
          <cell r="H97">
            <v>4000</v>
          </cell>
          <cell r="I97">
            <v>4000</v>
          </cell>
          <cell r="J97">
            <v>96000</v>
          </cell>
        </row>
        <row r="98">
          <cell r="B98" t="str">
            <v>SKOOTY-110CC-M-RED</v>
          </cell>
          <cell r="C98" t="str">
            <v>RUNNER SKOOTY-110CC- MATT-RED</v>
          </cell>
          <cell r="D98" t="str">
            <v>RUNNER</v>
          </cell>
          <cell r="E98" t="str">
            <v>100-110CC</v>
          </cell>
          <cell r="F98">
            <v>100000</v>
          </cell>
          <cell r="G98">
            <v>0</v>
          </cell>
          <cell r="H98">
            <v>4000</v>
          </cell>
          <cell r="I98">
            <v>4000</v>
          </cell>
          <cell r="J98">
            <v>96000</v>
          </cell>
        </row>
        <row r="99">
          <cell r="B99" t="str">
            <v>SKOOTY-110CC-YLW</v>
          </cell>
          <cell r="C99" t="str">
            <v>RUNNER SKOOTY-110CC- YELLOW</v>
          </cell>
          <cell r="D99" t="str">
            <v>RUNNER</v>
          </cell>
          <cell r="E99" t="str">
            <v>100-110CC</v>
          </cell>
          <cell r="F99">
            <v>99000</v>
          </cell>
          <cell r="G99">
            <v>0</v>
          </cell>
          <cell r="H99">
            <v>4000</v>
          </cell>
          <cell r="I99">
            <v>4000</v>
          </cell>
          <cell r="J99">
            <v>95000</v>
          </cell>
        </row>
        <row r="100">
          <cell r="B100" t="str">
            <v>SKOOTY-110CC-S-BLU</v>
          </cell>
          <cell r="C100" t="str">
            <v>RUNNER SKOOTY-110CC- SHINY-BLUE</v>
          </cell>
          <cell r="D100" t="str">
            <v>RUNNER</v>
          </cell>
          <cell r="E100" t="str">
            <v>100-110CC</v>
          </cell>
          <cell r="F100">
            <v>99000</v>
          </cell>
          <cell r="G100">
            <v>0</v>
          </cell>
          <cell r="H100">
            <v>0</v>
          </cell>
          <cell r="I100">
            <v>0</v>
          </cell>
          <cell r="J100">
            <v>99000</v>
          </cell>
        </row>
        <row r="101">
          <cell r="B101" t="str">
            <v>SKOOTY-110CC-S-RED</v>
          </cell>
          <cell r="C101" t="str">
            <v>RUNNER SKOOTY-110CC- SHINY-RED</v>
          </cell>
          <cell r="D101" t="str">
            <v>RUNNER</v>
          </cell>
          <cell r="E101" t="str">
            <v>100-110CC</v>
          </cell>
          <cell r="F101">
            <v>99000</v>
          </cell>
          <cell r="G101">
            <v>0</v>
          </cell>
          <cell r="H101">
            <v>0</v>
          </cell>
          <cell r="I101">
            <v>0</v>
          </cell>
          <cell r="J101">
            <v>99000</v>
          </cell>
        </row>
        <row r="102">
          <cell r="B102" t="str">
            <v>TURBO-125CC-BLK</v>
          </cell>
          <cell r="C102" t="str">
            <v>FREEDOM  TURBO-125CC - BLACK</v>
          </cell>
          <cell r="D102" t="str">
            <v>RUNNER</v>
          </cell>
          <cell r="E102" t="str">
            <v>125CC</v>
          </cell>
          <cell r="F102">
            <v>130000</v>
          </cell>
          <cell r="G102">
            <v>12000</v>
          </cell>
          <cell r="H102">
            <v>6000</v>
          </cell>
          <cell r="I102">
            <v>18000</v>
          </cell>
          <cell r="J102">
            <v>112000</v>
          </cell>
        </row>
        <row r="103">
          <cell r="B103" t="str">
            <v>TURBO-125CC-M-BLK</v>
          </cell>
          <cell r="C103" t="str">
            <v>FREEDOM RUNNER  TURBO  125CC  MOTOR BIKE -MATT  BLACK</v>
          </cell>
          <cell r="D103" t="str">
            <v>RUNNER</v>
          </cell>
          <cell r="E103" t="str">
            <v>125CC</v>
          </cell>
          <cell r="F103">
            <v>132000</v>
          </cell>
          <cell r="G103">
            <v>12000</v>
          </cell>
          <cell r="H103">
            <v>6000</v>
          </cell>
          <cell r="I103">
            <v>18000</v>
          </cell>
          <cell r="J103">
            <v>114000</v>
          </cell>
        </row>
        <row r="104">
          <cell r="B104" t="str">
            <v>TURBO-125CC-M-BLU</v>
          </cell>
          <cell r="C104" t="str">
            <v>TURBO-125CC - MATT BLUE</v>
          </cell>
          <cell r="D104" t="str">
            <v>RUNNER</v>
          </cell>
          <cell r="E104" t="str">
            <v>125CC</v>
          </cell>
          <cell r="F104">
            <v>132000</v>
          </cell>
          <cell r="G104">
            <v>12000</v>
          </cell>
          <cell r="H104">
            <v>6000</v>
          </cell>
          <cell r="I104">
            <v>18000</v>
          </cell>
          <cell r="J104">
            <v>114000</v>
          </cell>
        </row>
        <row r="105">
          <cell r="B105" t="str">
            <v>TURBO-125CC-M-RED</v>
          </cell>
          <cell r="C105" t="str">
            <v>RUNNER  TURBO  125CC  MOTOR BIKE -MATT  RED</v>
          </cell>
          <cell r="D105" t="str">
            <v>RUNNER</v>
          </cell>
          <cell r="E105" t="str">
            <v>125CC</v>
          </cell>
          <cell r="F105">
            <v>132000</v>
          </cell>
          <cell r="G105">
            <v>12000</v>
          </cell>
          <cell r="H105">
            <v>6000</v>
          </cell>
          <cell r="I105">
            <v>18000</v>
          </cell>
          <cell r="J105">
            <v>114000</v>
          </cell>
        </row>
        <row r="106">
          <cell r="B106" t="str">
            <v>TURBO-125CC-P-BLK</v>
          </cell>
          <cell r="C106" t="str">
            <v>FREEDOM  TURBO-125CC -PEARL BLACK</v>
          </cell>
          <cell r="D106" t="str">
            <v>RUNNER</v>
          </cell>
          <cell r="E106" t="str">
            <v>125CC</v>
          </cell>
          <cell r="F106">
            <v>132000</v>
          </cell>
          <cell r="G106">
            <v>12000</v>
          </cell>
          <cell r="H106">
            <v>6000</v>
          </cell>
          <cell r="I106">
            <v>18000</v>
          </cell>
          <cell r="J106">
            <v>114000</v>
          </cell>
        </row>
        <row r="107">
          <cell r="B107" t="str">
            <v>TURBO-125CC-PRE-BLK</v>
          </cell>
          <cell r="C107" t="str">
            <v>TURBO-125CC - PREMIUM -BLACK</v>
          </cell>
          <cell r="D107" t="str">
            <v>RUNNER</v>
          </cell>
          <cell r="E107" t="str">
            <v>125CC</v>
          </cell>
          <cell r="F107">
            <v>123500</v>
          </cell>
          <cell r="G107">
            <v>0</v>
          </cell>
          <cell r="H107">
            <v>0</v>
          </cell>
          <cell r="I107">
            <v>0</v>
          </cell>
          <cell r="J107">
            <v>123500</v>
          </cell>
        </row>
        <row r="108">
          <cell r="B108" t="str">
            <v>TURBO-125CC-PRE-RED</v>
          </cell>
          <cell r="C108" t="str">
            <v>TURBO-125CC - PREMIUM -RED</v>
          </cell>
          <cell r="D108" t="str">
            <v>RUNNER</v>
          </cell>
          <cell r="E108" t="str">
            <v>125CC</v>
          </cell>
          <cell r="F108">
            <v>123500</v>
          </cell>
          <cell r="G108">
            <v>0</v>
          </cell>
          <cell r="H108">
            <v>0</v>
          </cell>
          <cell r="I108">
            <v>0</v>
          </cell>
          <cell r="J108">
            <v>123500</v>
          </cell>
        </row>
        <row r="109">
          <cell r="B109" t="str">
            <v>TURBO-125CC-RED</v>
          </cell>
          <cell r="C109" t="str">
            <v>FREEDOM  TURBO-125CC - RED</v>
          </cell>
          <cell r="D109" t="str">
            <v>RUNNER</v>
          </cell>
          <cell r="E109" t="str">
            <v>125CC</v>
          </cell>
          <cell r="F109">
            <v>130000</v>
          </cell>
          <cell r="G109">
            <v>12000</v>
          </cell>
          <cell r="H109">
            <v>6000</v>
          </cell>
          <cell r="I109">
            <v>18000</v>
          </cell>
          <cell r="J109">
            <v>112000</v>
          </cell>
        </row>
        <row r="110">
          <cell r="B110" t="str">
            <v>TURBO-125CC-SLV</v>
          </cell>
          <cell r="C110" t="str">
            <v>FREEDOM  TURBO-125CC - SILVER</v>
          </cell>
          <cell r="D110" t="str">
            <v>RUNNER</v>
          </cell>
          <cell r="E110" t="str">
            <v>125CC</v>
          </cell>
          <cell r="F110">
            <v>132000</v>
          </cell>
          <cell r="G110">
            <v>12000</v>
          </cell>
          <cell r="H110">
            <v>6000</v>
          </cell>
          <cell r="I110">
            <v>18000</v>
          </cell>
          <cell r="J110">
            <v>114000</v>
          </cell>
        </row>
        <row r="111">
          <cell r="B111" t="str">
            <v>TURBO-125CC-U-BLU</v>
          </cell>
          <cell r="C111" t="str">
            <v>FREEDOM  TURBO-125CC - UM BLUE</v>
          </cell>
          <cell r="D111" t="str">
            <v>RUNNER</v>
          </cell>
          <cell r="E111" t="str">
            <v>125CC</v>
          </cell>
          <cell r="F111">
            <v>132000</v>
          </cell>
          <cell r="G111">
            <v>12000</v>
          </cell>
          <cell r="H111">
            <v>6000</v>
          </cell>
          <cell r="I111">
            <v>18000</v>
          </cell>
          <cell r="J111">
            <v>114000</v>
          </cell>
        </row>
        <row r="112">
          <cell r="B112" t="str">
            <v>TURBO-125CC-WTE</v>
          </cell>
          <cell r="C112" t="str">
            <v>FREEDOM  TURBO-125CC - WHITE</v>
          </cell>
          <cell r="D112" t="str">
            <v>RUNNER</v>
          </cell>
          <cell r="E112" t="str">
            <v>125CC</v>
          </cell>
          <cell r="F112">
            <v>132000</v>
          </cell>
          <cell r="G112">
            <v>12000</v>
          </cell>
          <cell r="H112">
            <v>6000</v>
          </cell>
          <cell r="I112">
            <v>18000</v>
          </cell>
          <cell r="J112">
            <v>114000</v>
          </cell>
        </row>
        <row r="113">
          <cell r="B113" t="str">
            <v>TURBO-150CC-BLK</v>
          </cell>
          <cell r="C113" t="str">
            <v>FREEDOM  TURBO-150CC - BLACK</v>
          </cell>
          <cell r="D113" t="str">
            <v>RUNNER</v>
          </cell>
          <cell r="E113" t="str">
            <v>150CC</v>
          </cell>
          <cell r="F113">
            <v>128000</v>
          </cell>
          <cell r="G113">
            <v>0</v>
          </cell>
          <cell r="H113">
            <v>0</v>
          </cell>
          <cell r="I113">
            <v>0</v>
          </cell>
          <cell r="J113">
            <v>128000</v>
          </cell>
        </row>
        <row r="114">
          <cell r="B114" t="str">
            <v>TURBO-150CC-RED</v>
          </cell>
          <cell r="C114" t="str">
            <v>FREEDOM  TURBO-150CC - RED</v>
          </cell>
          <cell r="D114" t="str">
            <v>RUNNER</v>
          </cell>
          <cell r="E114" t="str">
            <v>150CC</v>
          </cell>
          <cell r="F114">
            <v>128000</v>
          </cell>
          <cell r="G114">
            <v>0</v>
          </cell>
          <cell r="H114">
            <v>0</v>
          </cell>
          <cell r="I114">
            <v>0</v>
          </cell>
          <cell r="J114">
            <v>128000</v>
          </cell>
        </row>
        <row r="115">
          <cell r="B115" t="str">
            <v>XT-150-BLK+ONG</v>
          </cell>
          <cell r="C115" t="str">
            <v>XTREET 150 BLACK+ORANGE</v>
          </cell>
          <cell r="D115" t="str">
            <v>UM</v>
          </cell>
          <cell r="E115" t="str">
            <v>150CC</v>
          </cell>
          <cell r="F115">
            <v>173000</v>
          </cell>
          <cell r="G115">
            <v>11000</v>
          </cell>
          <cell r="H115">
            <v>7000</v>
          </cell>
          <cell r="I115">
            <v>18000</v>
          </cell>
          <cell r="J115">
            <v>155000</v>
          </cell>
        </row>
        <row r="116">
          <cell r="B116" t="str">
            <v>XT-150-BLK+SLV</v>
          </cell>
          <cell r="C116" t="str">
            <v>XTREET 150 BLACK &amp; SILVER BIKE</v>
          </cell>
          <cell r="D116" t="str">
            <v>UM</v>
          </cell>
          <cell r="E116" t="str">
            <v>150CC</v>
          </cell>
          <cell r="F116">
            <v>173000</v>
          </cell>
          <cell r="G116">
            <v>11000</v>
          </cell>
          <cell r="H116">
            <v>7000</v>
          </cell>
          <cell r="I116">
            <v>18000</v>
          </cell>
          <cell r="J116">
            <v>155000</v>
          </cell>
        </row>
        <row r="117">
          <cell r="B117" t="str">
            <v>XT-150-BLU+WTE</v>
          </cell>
          <cell r="C117" t="str">
            <v>XTREET 150 BLUE &amp; WHITE BIKE</v>
          </cell>
          <cell r="D117" t="str">
            <v>UM</v>
          </cell>
          <cell r="E117" t="str">
            <v>150CC</v>
          </cell>
          <cell r="F117">
            <v>173000</v>
          </cell>
          <cell r="G117">
            <v>11000</v>
          </cell>
          <cell r="H117">
            <v>7000</v>
          </cell>
          <cell r="I117">
            <v>18000</v>
          </cell>
          <cell r="J117">
            <v>155000</v>
          </cell>
        </row>
        <row r="118">
          <cell r="B118" t="str">
            <v>XT-150-RED+WTE</v>
          </cell>
          <cell r="C118" t="str">
            <v>XTREET 150 RED &amp; WHITE BIKE</v>
          </cell>
          <cell r="D118" t="str">
            <v>UM</v>
          </cell>
          <cell r="E118" t="str">
            <v>150CC</v>
          </cell>
          <cell r="F118">
            <v>173000</v>
          </cell>
          <cell r="G118">
            <v>11000</v>
          </cell>
          <cell r="H118">
            <v>7000</v>
          </cell>
          <cell r="I118">
            <v>18000</v>
          </cell>
          <cell r="J118">
            <v>155000</v>
          </cell>
        </row>
        <row r="119">
          <cell r="B119" t="str">
            <v>BOLT-165CC-BLK</v>
          </cell>
          <cell r="C119" t="str">
            <v>RUNNER BOLT-165CC- BLACK</v>
          </cell>
          <cell r="D119" t="str">
            <v>RUNNER</v>
          </cell>
          <cell r="E119" t="str">
            <v>165CC</v>
          </cell>
          <cell r="F119">
            <v>169000</v>
          </cell>
          <cell r="G119">
            <v>9000</v>
          </cell>
          <cell r="H119">
            <v>5000</v>
          </cell>
          <cell r="I119">
            <v>14000</v>
          </cell>
          <cell r="J119">
            <v>155000</v>
          </cell>
        </row>
        <row r="120">
          <cell r="B120" t="str">
            <v>BOLT-165CC-M-BLK</v>
          </cell>
          <cell r="C120" t="str">
            <v>RUNNER BOLT-165CC- MATT-BLACK</v>
          </cell>
          <cell r="D120" t="str">
            <v>RUNNER</v>
          </cell>
          <cell r="E120" t="str">
            <v>165CC</v>
          </cell>
          <cell r="F120">
            <v>169000</v>
          </cell>
          <cell r="G120">
            <v>9000</v>
          </cell>
          <cell r="H120">
            <v>5000</v>
          </cell>
          <cell r="I120">
            <v>14000</v>
          </cell>
          <cell r="J120">
            <v>155000</v>
          </cell>
        </row>
        <row r="121">
          <cell r="B121" t="str">
            <v>BOLT-165CC-P-BLK</v>
          </cell>
          <cell r="C121" t="str">
            <v>RUNNER BOLT-165CC- PEARL-BLACK</v>
          </cell>
          <cell r="D121" t="str">
            <v>RUNNER</v>
          </cell>
          <cell r="E121" t="str">
            <v>165CC</v>
          </cell>
          <cell r="F121">
            <v>169000</v>
          </cell>
          <cell r="G121">
            <v>9000</v>
          </cell>
          <cell r="H121">
            <v>5000</v>
          </cell>
          <cell r="I121">
            <v>14000</v>
          </cell>
          <cell r="J121">
            <v>155000</v>
          </cell>
        </row>
        <row r="122">
          <cell r="B122" t="str">
            <v>BOLT-165CC-S-RED</v>
          </cell>
          <cell r="C122" t="str">
            <v>RUNNER BOLT-165CC- SHINY RED</v>
          </cell>
          <cell r="D122" t="str">
            <v>RUNNER</v>
          </cell>
          <cell r="E122" t="str">
            <v>165CC</v>
          </cell>
          <cell r="F122">
            <v>169000</v>
          </cell>
          <cell r="G122">
            <v>9000</v>
          </cell>
          <cell r="H122">
            <v>5000</v>
          </cell>
          <cell r="I122">
            <v>14000</v>
          </cell>
          <cell r="J122">
            <v>155000</v>
          </cell>
        </row>
        <row r="123">
          <cell r="B123" t="str">
            <v>BOLT-165CC-T-RED</v>
          </cell>
          <cell r="C123" t="str">
            <v>RUNNER BOLT-165CC- TURKISH -RED</v>
          </cell>
          <cell r="D123" t="str">
            <v>RUNNER</v>
          </cell>
          <cell r="E123" t="str">
            <v>165CC</v>
          </cell>
          <cell r="F123">
            <v>169000</v>
          </cell>
          <cell r="G123">
            <v>9000</v>
          </cell>
          <cell r="H123">
            <v>5000</v>
          </cell>
          <cell r="I123">
            <v>14000</v>
          </cell>
          <cell r="J123">
            <v>155000</v>
          </cell>
        </row>
        <row r="124">
          <cell r="B124" t="str">
            <v>BOLT-165CC-WTE</v>
          </cell>
          <cell r="C124" t="str">
            <v>RUNNER BOLT-165CC- WHITE</v>
          </cell>
          <cell r="D124" t="str">
            <v>RUNNER</v>
          </cell>
          <cell r="E124" t="str">
            <v>165CC</v>
          </cell>
          <cell r="F124">
            <v>169000</v>
          </cell>
          <cell r="G124">
            <v>9000</v>
          </cell>
          <cell r="H124">
            <v>5000</v>
          </cell>
          <cell r="I124">
            <v>14000</v>
          </cell>
          <cell r="J124">
            <v>155000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RET 190629-11"/>
    </sheetNames>
    <sheetDataSet>
      <sheetData sheetId="0" refreshError="1">
        <row r="1">
          <cell r="A1" t="str">
            <v>Sales Part No</v>
          </cell>
          <cell r="C1" t="str">
            <v>Sales Price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83000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85000</v>
          </cell>
        </row>
        <row r="4">
          <cell r="A4" t="str">
            <v>BULLET-100CC-BLK</v>
          </cell>
          <cell r="B4" t="str">
            <v>Dayang BULLET-100CC - BLK</v>
          </cell>
          <cell r="C4">
            <v>105000</v>
          </cell>
        </row>
        <row r="5">
          <cell r="A5" t="str">
            <v>BULLET-100CC-BLU</v>
          </cell>
          <cell r="B5" t="str">
            <v>Dayang BULLET-100CC - BLUE</v>
          </cell>
          <cell r="C5">
            <v>105000</v>
          </cell>
        </row>
        <row r="6">
          <cell r="A6" t="str">
            <v>BULLET-100CC-RED</v>
          </cell>
          <cell r="B6" t="str">
            <v>Dayang BULLET-100CC - RED</v>
          </cell>
          <cell r="C6">
            <v>105000</v>
          </cell>
        </row>
        <row r="7">
          <cell r="A7" t="str">
            <v>BULLET-135CC-BLK</v>
          </cell>
          <cell r="B7" t="str">
            <v>DAYANG  BULLET-135CC - BLACK</v>
          </cell>
          <cell r="C7">
            <v>122000</v>
          </cell>
        </row>
        <row r="8">
          <cell r="A8" t="str">
            <v>BULLET-135CC-RED</v>
          </cell>
          <cell r="B8" t="str">
            <v>DAYANG  BULLET-135CC - RED</v>
          </cell>
          <cell r="C8">
            <v>122000</v>
          </cell>
        </row>
        <row r="9">
          <cell r="A9" t="str">
            <v>CHEETA-100CC-BLK</v>
          </cell>
          <cell r="B9" t="str">
            <v>HOUJIN  CHEETA-100CC - BLACK</v>
          </cell>
          <cell r="C9">
            <v>87000</v>
          </cell>
        </row>
        <row r="10">
          <cell r="A10" t="str">
            <v>CHEETA-100CC-RED</v>
          </cell>
          <cell r="B10" t="str">
            <v>HOUJIN  CHEETA-100CC - RED</v>
          </cell>
          <cell r="C10">
            <v>87000</v>
          </cell>
        </row>
        <row r="11">
          <cell r="A11" t="str">
            <v>DURANTO-80CC-RED</v>
          </cell>
          <cell r="B11" t="str">
            <v>LEFAN  DURANTO-80CC - RED</v>
          </cell>
          <cell r="C11">
            <v>59000</v>
          </cell>
        </row>
        <row r="12">
          <cell r="A12" t="str">
            <v>DY50-RED</v>
          </cell>
          <cell r="B12" t="str">
            <v>Dayang DY50 - RED</v>
          </cell>
          <cell r="C12">
            <v>72000</v>
          </cell>
        </row>
        <row r="13">
          <cell r="A13" t="str">
            <v>F100-6A-100CC-BLK</v>
          </cell>
          <cell r="B13" t="str">
            <v>FREEDOM  F100-6A-100CC - BLACK</v>
          </cell>
          <cell r="C13">
            <v>88000</v>
          </cell>
        </row>
        <row r="14">
          <cell r="A14" t="str">
            <v>F100-6A-100CC-RED</v>
          </cell>
          <cell r="B14" t="str">
            <v>FREEDOM  F100-6A-100CC - RED</v>
          </cell>
          <cell r="C14">
            <v>88000</v>
          </cell>
        </row>
        <row r="15">
          <cell r="A15" t="str">
            <v>KITE-100CC-BLU</v>
          </cell>
          <cell r="B15" t="str">
            <v>FREEDOM  KITE-100CC - BLUE</v>
          </cell>
          <cell r="C15">
            <v>80000</v>
          </cell>
        </row>
        <row r="16">
          <cell r="A16" t="str">
            <v>KITE-100CC-RED</v>
          </cell>
          <cell r="B16" t="str">
            <v>FREEDOM  KITE-100CC - RED</v>
          </cell>
          <cell r="C16">
            <v>80000</v>
          </cell>
        </row>
        <row r="17">
          <cell r="A17" t="str">
            <v>LML-FREEDOM-110CC-BLK</v>
          </cell>
          <cell r="B17" t="str">
            <v>LML  LML-FREEDOM-110CC - BLACK</v>
          </cell>
          <cell r="C17">
            <v>125000</v>
          </cell>
        </row>
        <row r="18">
          <cell r="A18" t="str">
            <v>LML-FREEDOM-110CC-BLU</v>
          </cell>
          <cell r="B18" t="str">
            <v>LML  FREEDOM-110CC - BLUE</v>
          </cell>
          <cell r="C18">
            <v>125000</v>
          </cell>
        </row>
        <row r="19">
          <cell r="A19" t="str">
            <v>LML-FREEDOM-110CC-GLD</v>
          </cell>
          <cell r="B19" t="str">
            <v>LML FREEDOM-110CC - GOLD</v>
          </cell>
          <cell r="C19">
            <v>125000</v>
          </cell>
        </row>
        <row r="20">
          <cell r="A20" t="str">
            <v>LML-FREEDOM-110CC-RED</v>
          </cell>
          <cell r="B20" t="str">
            <v>LML FREEDOM-110CC - RED</v>
          </cell>
          <cell r="C20">
            <v>125000</v>
          </cell>
        </row>
        <row r="21">
          <cell r="A21" t="str">
            <v>LML-FREEDOM-110CC-SLV</v>
          </cell>
          <cell r="B21" t="str">
            <v>LML FREEDOM-110CC - SILVER</v>
          </cell>
          <cell r="C21">
            <v>125000</v>
          </cell>
        </row>
        <row r="22">
          <cell r="A22" t="str">
            <v>ROYAL-PLUS-110CC-BLK</v>
          </cell>
          <cell r="B22" t="str">
            <v>FREEDOM  ROYAL-PLUS-110CC - BLACK</v>
          </cell>
          <cell r="C22">
            <v>101000</v>
          </cell>
        </row>
        <row r="23">
          <cell r="A23" t="str">
            <v>ROYAL-PLUS-110CC-RED</v>
          </cell>
          <cell r="B23" t="str">
            <v>FREEDOM  ROYAL-PLUS-110CC - RED</v>
          </cell>
          <cell r="C23">
            <v>101000</v>
          </cell>
        </row>
        <row r="24">
          <cell r="A24" t="str">
            <v>TROVER-100CE-BLK</v>
          </cell>
          <cell r="B24" t="str">
            <v>FREEDOM  TROVER-100CE - BLACK</v>
          </cell>
          <cell r="C24">
            <v>90000</v>
          </cell>
        </row>
        <row r="25">
          <cell r="A25" t="str">
            <v>TROVER-100CE-RED</v>
          </cell>
          <cell r="B25" t="str">
            <v>FREEDOM  TROVER-100CE - RED</v>
          </cell>
          <cell r="C25">
            <v>90000</v>
          </cell>
        </row>
        <row r="26">
          <cell r="A26" t="str">
            <v>TURBO-125CC-BLK</v>
          </cell>
          <cell r="B26" t="str">
            <v>FREEDOM  TURBO-125CC - BLACK</v>
          </cell>
          <cell r="C26">
            <v>130000</v>
          </cell>
        </row>
        <row r="27">
          <cell r="A27" t="str">
            <v>TURBO-125CC-RED</v>
          </cell>
          <cell r="B27" t="str">
            <v>FREEDOM  TURBO-125CC - RED</v>
          </cell>
          <cell r="C27">
            <v>130000</v>
          </cell>
        </row>
        <row r="28">
          <cell r="A28" t="str">
            <v>TURBO-150CC-BLK</v>
          </cell>
          <cell r="B28" t="str">
            <v>FREEDOM  TURBO-150CC - BLACK</v>
          </cell>
          <cell r="C28">
            <v>140000</v>
          </cell>
        </row>
        <row r="29">
          <cell r="A29" t="str">
            <v>TURBO-150CC-RED</v>
          </cell>
          <cell r="B29" t="str">
            <v>FREEDOM  TURBO-150CC - RED</v>
          </cell>
          <cell r="C29">
            <v>140000</v>
          </cell>
        </row>
        <row r="30">
          <cell r="A30" t="str">
            <v>CHEETA-100CC-U-BLU</v>
          </cell>
          <cell r="B30" t="str">
            <v xml:space="preserve"> RUNNER CHEETA  100CC  MOTOR BIKE - U-BLU</v>
          </cell>
          <cell r="C30">
            <v>90000</v>
          </cell>
        </row>
        <row r="31">
          <cell r="A31" t="str">
            <v>CHEETA-100CC-T-RED</v>
          </cell>
          <cell r="B31" t="str">
            <v xml:space="preserve"> RUNNER CHEETA  100CC  MOTOR BIKE - T-RED</v>
          </cell>
          <cell r="C31">
            <v>90000</v>
          </cell>
        </row>
        <row r="32">
          <cell r="A32" t="str">
            <v>KNIGHT-RIDER-150CC-OLVGRN</v>
          </cell>
          <cell r="B32" t="str">
            <v>FREEDOM RUNNER KNIGHT RIDER-150CC  MOTOR BIKE-OLIVE GREEN</v>
          </cell>
          <cell r="C32">
            <v>161000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161000</v>
          </cell>
        </row>
        <row r="34">
          <cell r="A34" t="str">
            <v>KITE-PLUS-110CC-WIT</v>
          </cell>
          <cell r="B34" t="str">
            <v>FREEDOM RUNNER  KITE-PLUS-110CC MOTOR BIKE - WIT</v>
          </cell>
          <cell r="C34">
            <v>94000</v>
          </cell>
        </row>
        <row r="35">
          <cell r="A35" t="str">
            <v>KITE-PLUS-110CC-T-BLU</v>
          </cell>
          <cell r="B35" t="str">
            <v>RUNNER  KITE-PLUS-110CC MOTOR BIKE - TURQUOISE BLUE</v>
          </cell>
          <cell r="C35">
            <v>94000</v>
          </cell>
        </row>
        <row r="36">
          <cell r="A36" t="str">
            <v>AD80S-DELUXE-BLK</v>
          </cell>
          <cell r="B36" t="str">
            <v>Dayang AD80S-DELUXE -BLK</v>
          </cell>
          <cell r="C36">
            <v>87500</v>
          </cell>
        </row>
        <row r="37">
          <cell r="A37" t="str">
            <v>AD80S-DELUXE-T-RED</v>
          </cell>
          <cell r="B37" t="str">
            <v>Dayang AD80S-DELUXE -T-RED</v>
          </cell>
          <cell r="C37">
            <v>87500</v>
          </cell>
        </row>
        <row r="38">
          <cell r="A38" t="str">
            <v>KNIGHT-RIDER-150CC-M-RED</v>
          </cell>
          <cell r="B38" t="str">
            <v xml:space="preserve"> RUNNER KNIGHT RIDER-150CC  MOTOR BIKE-MATT RED</v>
          </cell>
          <cell r="C38">
            <v>161000</v>
          </cell>
        </row>
        <row r="39">
          <cell r="A39" t="str">
            <v>KNIGHT-RIDER-150CC-RED</v>
          </cell>
          <cell r="B39" t="str">
            <v>FREEDOM RUNNER KNIGHT RIDER-150CC  MOTOR BIKE-RED</v>
          </cell>
          <cell r="C39">
            <v>161000</v>
          </cell>
        </row>
        <row r="40">
          <cell r="A40" t="str">
            <v>KITE-PLUS-110CC-BLU</v>
          </cell>
          <cell r="B40" t="str">
            <v xml:space="preserve"> RUNNER KITE-PLUS-110CC - BLU</v>
          </cell>
          <cell r="C40">
            <v>91000</v>
          </cell>
        </row>
        <row r="41">
          <cell r="A41" t="str">
            <v>KITE-PLUS-110CC-RED</v>
          </cell>
          <cell r="B41" t="str">
            <v>RUNNER KITE-PLUS-110CC - RED</v>
          </cell>
          <cell r="C41">
            <v>91000</v>
          </cell>
        </row>
        <row r="42">
          <cell r="A42" t="str">
            <v>KITE-PLUS-110CC-SLV</v>
          </cell>
          <cell r="B42" t="str">
            <v>RUNNER KITE-PLUS-110CC - SLV</v>
          </cell>
          <cell r="C42">
            <v>91000</v>
          </cell>
        </row>
        <row r="43">
          <cell r="A43" t="str">
            <v>KNIGHT-RIDER-150CC-BLK</v>
          </cell>
          <cell r="B43" t="str">
            <v>RUNNER KNIGHT RIDER-150CC-BLACK</v>
          </cell>
          <cell r="C43">
            <v>156000</v>
          </cell>
        </row>
        <row r="44">
          <cell r="A44" t="str">
            <v>KNIGHT-RIDER-150CC-M-WTE</v>
          </cell>
          <cell r="B44" t="str">
            <v>RUNNER KNIGHT RIDER-150CC-MILKY WHITE</v>
          </cell>
          <cell r="C44">
            <v>156000</v>
          </cell>
        </row>
        <row r="45">
          <cell r="A45" t="str">
            <v>XT-150-BLU+WTE</v>
          </cell>
          <cell r="B45" t="str">
            <v>XTREET 150 BLUE &amp; WHITE BIKE</v>
          </cell>
          <cell r="C45">
            <v>173000</v>
          </cell>
        </row>
        <row r="46">
          <cell r="A46" t="str">
            <v>TURBO-125CC-M-BLU</v>
          </cell>
          <cell r="B46" t="str">
            <v>TURBO-125CC - MATT BLUE</v>
          </cell>
          <cell r="C46">
            <v>132000</v>
          </cell>
        </row>
        <row r="47">
          <cell r="A47" t="str">
            <v>XT-150-BLK+SLV</v>
          </cell>
          <cell r="B47" t="str">
            <v>XTREET 150 BLACK &amp; SILVER BIKE</v>
          </cell>
          <cell r="C47">
            <v>173000</v>
          </cell>
        </row>
        <row r="48">
          <cell r="A48" t="str">
            <v>TURBO-125CC-M-RED</v>
          </cell>
          <cell r="B48" t="str">
            <v>RUNNER  TURBO  125CC  MOTOR BIKE -MATT  RED</v>
          </cell>
          <cell r="C48">
            <v>132000</v>
          </cell>
        </row>
        <row r="49">
          <cell r="A49" t="str">
            <v>BIJOY-100CC-BLK</v>
          </cell>
          <cell r="B49" t="str">
            <v>HOUJIN  BIJOY-100CC - BLACK</v>
          </cell>
          <cell r="C49">
            <v>100000</v>
          </cell>
        </row>
        <row r="50">
          <cell r="A50" t="str">
            <v>BIKE-RT-RED</v>
          </cell>
          <cell r="B50" t="str">
            <v>RUNNER BIKE RT 80CC- RED</v>
          </cell>
          <cell r="C50">
            <v>64000</v>
          </cell>
        </row>
        <row r="51">
          <cell r="A51" t="str">
            <v>F100-6A-100CC-U-BLU</v>
          </cell>
          <cell r="B51" t="str">
            <v>RUNNER FREEDOM  F100-6A-100CC -U-BLU</v>
          </cell>
          <cell r="C51">
            <v>91000</v>
          </cell>
        </row>
        <row r="52">
          <cell r="A52" t="str">
            <v>KNIGHT-RIDER-150CC-ORE</v>
          </cell>
          <cell r="B52" t="str">
            <v>KNIGHT RIDER-150CC  MOTOR BIKE-ORANGE</v>
          </cell>
          <cell r="C52">
            <v>156000</v>
          </cell>
        </row>
        <row r="53">
          <cell r="A53" t="str">
            <v>ROYAL-PLUS-110CC-TQB</v>
          </cell>
          <cell r="B53" t="str">
            <v>FREEDOM  ROYAL-PLUS-110CC - TURQUOISE BLUE</v>
          </cell>
          <cell r="C53">
            <v>104000</v>
          </cell>
        </row>
        <row r="54">
          <cell r="A54" t="str">
            <v>XT-150-BLK+ONG</v>
          </cell>
          <cell r="B54" t="str">
            <v>XTREET 150 BLACK+ORANGE</v>
          </cell>
          <cell r="C54">
            <v>173000</v>
          </cell>
        </row>
        <row r="55">
          <cell r="A55" t="str">
            <v>XT-150-RED+WTE</v>
          </cell>
          <cell r="B55" t="str">
            <v>XTREET 150 RED &amp; WHITE BIKE</v>
          </cell>
          <cell r="C55">
            <v>173000</v>
          </cell>
        </row>
        <row r="56">
          <cell r="A56" t="str">
            <v>REN COM WC 150 M-OLV-GRN</v>
          </cell>
          <cell r="B56" t="str">
            <v>RENEGADE COMMANDO 150 WATER COOL MATT OLIVE GREEN</v>
          </cell>
          <cell r="C56">
            <v>260000</v>
          </cell>
        </row>
        <row r="57">
          <cell r="A57" t="str">
            <v>REN SPT WC 150 ONG</v>
          </cell>
          <cell r="B57" t="str">
            <v>RENEGADE SPORT 150 WATER COOL ORANGE</v>
          </cell>
          <cell r="C57">
            <v>275000</v>
          </cell>
        </row>
        <row r="58">
          <cell r="A58" t="str">
            <v>AD80S-DELUXE-BLU</v>
          </cell>
          <cell r="B58" t="str">
            <v>Dayang AD80S-DELUXE -BLU</v>
          </cell>
          <cell r="C58">
            <v>87500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94000</v>
          </cell>
        </row>
        <row r="60">
          <cell r="A60" t="str">
            <v>AD80S-RED</v>
          </cell>
          <cell r="B60" t="str">
            <v>Dayang AD80S-DELUXE - Red</v>
          </cell>
          <cell r="C60">
            <v>78000</v>
          </cell>
        </row>
        <row r="61">
          <cell r="A61" t="str">
            <v>KNIGHT-RIDER-150CC-M-BLU</v>
          </cell>
          <cell r="B61" t="str">
            <v>RUNNER KNIGHT RIDER-150CC-MATT BLUE</v>
          </cell>
          <cell r="C61">
            <v>156000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</sheetNames>
    <sheetDataSet>
      <sheetData sheetId="0">
        <row r="1">
          <cell r="E1" t="str">
            <v>Engine No</v>
          </cell>
          <cell r="F1" t="str">
            <v>Chassis No</v>
          </cell>
          <cell r="G1" t="str">
            <v>Delivery Date</v>
          </cell>
          <cell r="H1" t="str">
            <v>Delivery Site</v>
          </cell>
        </row>
        <row r="2">
          <cell r="E2" t="str">
            <v>RB116ZAV191211062</v>
          </cell>
          <cell r="F2" t="str">
            <v>BRBTAS191211062</v>
          </cell>
          <cell r="G2">
            <v>43916</v>
          </cell>
          <cell r="H2" t="str">
            <v>RAFAC</v>
          </cell>
        </row>
        <row r="3">
          <cell r="E3" t="str">
            <v>RB121YAV191206576</v>
          </cell>
          <cell r="F3" t="str">
            <v>BRBRAM191206576</v>
          </cell>
          <cell r="G3">
            <v>43916</v>
          </cell>
          <cell r="H3" t="str">
            <v>RAFAC</v>
          </cell>
        </row>
        <row r="4">
          <cell r="E4" t="str">
            <v>RB111YAH200315303</v>
          </cell>
          <cell r="F4" t="str">
            <v>BRBVAG200315303</v>
          </cell>
          <cell r="G4">
            <v>43916</v>
          </cell>
          <cell r="H4" t="str">
            <v>RAFAC</v>
          </cell>
        </row>
        <row r="5">
          <cell r="E5" t="str">
            <v>RB107WAH200345270</v>
          </cell>
          <cell r="F5" t="str">
            <v>BRBXAM200345270</v>
          </cell>
          <cell r="G5">
            <v>43916</v>
          </cell>
          <cell r="H5" t="str">
            <v>RAFAC</v>
          </cell>
        </row>
        <row r="6">
          <cell r="E6" t="str">
            <v>RB111YAH200315290</v>
          </cell>
          <cell r="F6" t="str">
            <v>BRBVAG200315290</v>
          </cell>
          <cell r="G6">
            <v>43916</v>
          </cell>
          <cell r="H6" t="str">
            <v>RAFAC</v>
          </cell>
        </row>
        <row r="7">
          <cell r="E7" t="str">
            <v>RB113XAH191200089</v>
          </cell>
          <cell r="F7" t="str">
            <v>BRBUSK191200089</v>
          </cell>
          <cell r="G7">
            <v>43916</v>
          </cell>
          <cell r="H7" t="str">
            <v>RAFAC</v>
          </cell>
        </row>
        <row r="8">
          <cell r="E8" t="str">
            <v>RB113XAH191200077</v>
          </cell>
          <cell r="F8" t="str">
            <v>BRBUSK191200077</v>
          </cell>
          <cell r="G8">
            <v>43916</v>
          </cell>
          <cell r="H8" t="str">
            <v>RAFAC</v>
          </cell>
        </row>
        <row r="9">
          <cell r="E9" t="str">
            <v>RB113XAH191200071</v>
          </cell>
          <cell r="F9" t="str">
            <v>BRBUSK191200071</v>
          </cell>
          <cell r="G9">
            <v>43916</v>
          </cell>
          <cell r="H9" t="str">
            <v>RAFAC</v>
          </cell>
        </row>
        <row r="10">
          <cell r="E10" t="str">
            <v>RB113ZAH191214038</v>
          </cell>
          <cell r="F10" t="str">
            <v>BRBUAK191214038</v>
          </cell>
          <cell r="G10">
            <v>43916</v>
          </cell>
          <cell r="H10" t="str">
            <v>RAFAC</v>
          </cell>
        </row>
        <row r="11">
          <cell r="E11" t="str">
            <v>RB113ZAH191214037</v>
          </cell>
          <cell r="F11" t="str">
            <v>BRBUAK191214037</v>
          </cell>
          <cell r="G11">
            <v>43916</v>
          </cell>
          <cell r="H11" t="str">
            <v>RAFAC</v>
          </cell>
        </row>
        <row r="12">
          <cell r="E12" t="str">
            <v>RB113ZAH191214036</v>
          </cell>
          <cell r="F12" t="str">
            <v>BRBUAK191214036</v>
          </cell>
          <cell r="G12">
            <v>43916</v>
          </cell>
          <cell r="H12" t="str">
            <v>RAFAC</v>
          </cell>
        </row>
        <row r="13">
          <cell r="E13" t="str">
            <v>RB107WAH200245075</v>
          </cell>
          <cell r="F13" t="str">
            <v>BRBXAM200245075</v>
          </cell>
          <cell r="G13">
            <v>43916</v>
          </cell>
          <cell r="H13" t="str">
            <v>RAFAC</v>
          </cell>
        </row>
        <row r="14">
          <cell r="E14" t="str">
            <v>RB111YAH200315283</v>
          </cell>
          <cell r="F14" t="str">
            <v>BRBVAG200315283</v>
          </cell>
          <cell r="G14">
            <v>43916</v>
          </cell>
          <cell r="H14" t="str">
            <v>RAFAC</v>
          </cell>
        </row>
        <row r="15">
          <cell r="E15" t="str">
            <v>RB111TAH190912457</v>
          </cell>
          <cell r="F15" t="str">
            <v>BRBVAR190912457</v>
          </cell>
          <cell r="G15">
            <v>43916</v>
          </cell>
          <cell r="H15" t="str">
            <v>RAFAC</v>
          </cell>
        </row>
        <row r="16">
          <cell r="E16" t="str">
            <v>RB113XAH191200011</v>
          </cell>
          <cell r="F16" t="str">
            <v>BRBUSK191200011</v>
          </cell>
          <cell r="G16">
            <v>43916</v>
          </cell>
          <cell r="H16" t="str">
            <v>RAFAC</v>
          </cell>
        </row>
        <row r="17">
          <cell r="E17" t="str">
            <v>RB121YAV191206609</v>
          </cell>
          <cell r="F17" t="str">
            <v>BRBRAM191206609</v>
          </cell>
          <cell r="G17">
            <v>43916</v>
          </cell>
          <cell r="H17" t="str">
            <v>RAFAC</v>
          </cell>
        </row>
        <row r="18">
          <cell r="E18" t="str">
            <v>RB111YAH200315276</v>
          </cell>
          <cell r="F18" t="str">
            <v>BRBVAG200315276</v>
          </cell>
          <cell r="G18">
            <v>43916</v>
          </cell>
          <cell r="H18" t="str">
            <v>RAFAC</v>
          </cell>
        </row>
        <row r="19">
          <cell r="E19" t="str">
            <v>RB107WAH200245115</v>
          </cell>
          <cell r="F19" t="str">
            <v>BRBXAM200245115</v>
          </cell>
          <cell r="G19">
            <v>43914</v>
          </cell>
          <cell r="H19" t="str">
            <v>RAFAC</v>
          </cell>
        </row>
        <row r="20">
          <cell r="E20" t="str">
            <v>RB116ZAV191211060</v>
          </cell>
          <cell r="F20" t="str">
            <v>BRBTAS191211060</v>
          </cell>
          <cell r="G20">
            <v>43916</v>
          </cell>
          <cell r="H20" t="str">
            <v>RAFAC</v>
          </cell>
        </row>
        <row r="21">
          <cell r="E21" t="str">
            <v>RB116ZAV191211059</v>
          </cell>
          <cell r="F21" t="str">
            <v>BRBTAS191211059</v>
          </cell>
          <cell r="G21">
            <v>43916</v>
          </cell>
          <cell r="H21" t="str">
            <v>RAFAC</v>
          </cell>
        </row>
        <row r="22">
          <cell r="E22" t="str">
            <v>RB113XAH191200075</v>
          </cell>
          <cell r="F22" t="str">
            <v>BRBUSK191200075</v>
          </cell>
          <cell r="G22">
            <v>43916</v>
          </cell>
          <cell r="H22" t="str">
            <v>RAFAC</v>
          </cell>
        </row>
        <row r="23">
          <cell r="E23" t="str">
            <v>RB107WAH200345338</v>
          </cell>
          <cell r="F23" t="str">
            <v>BRBXAM200345338</v>
          </cell>
          <cell r="G23">
            <v>43916</v>
          </cell>
          <cell r="H23" t="str">
            <v>RAFAC</v>
          </cell>
        </row>
        <row r="24">
          <cell r="E24" t="str">
            <v>RB113XAH191200066</v>
          </cell>
          <cell r="F24" t="str">
            <v>BRBUSK191200066</v>
          </cell>
          <cell r="G24">
            <v>43916</v>
          </cell>
          <cell r="H24" t="str">
            <v>RAFAC</v>
          </cell>
        </row>
        <row r="25">
          <cell r="E25" t="str">
            <v>RB111YAH200315275</v>
          </cell>
          <cell r="F25" t="str">
            <v>BRBVAG200315275</v>
          </cell>
          <cell r="G25">
            <v>43916</v>
          </cell>
          <cell r="H25" t="str">
            <v>RAFAC</v>
          </cell>
        </row>
        <row r="26">
          <cell r="E26" t="str">
            <v>RB107WAH200244988</v>
          </cell>
          <cell r="F26" t="str">
            <v>BRBXAM200244988</v>
          </cell>
          <cell r="G26">
            <v>43916</v>
          </cell>
          <cell r="H26" t="str">
            <v>RAFAC</v>
          </cell>
        </row>
        <row r="27">
          <cell r="E27" t="str">
            <v>RB111YAH200315280</v>
          </cell>
          <cell r="F27" t="str">
            <v>BRBVAG200315280</v>
          </cell>
          <cell r="G27">
            <v>43916</v>
          </cell>
          <cell r="H27" t="str">
            <v>RAFAC</v>
          </cell>
        </row>
        <row r="28">
          <cell r="E28" t="str">
            <v>RB111TAH190912731</v>
          </cell>
          <cell r="F28" t="str">
            <v>BRBVAR190912731</v>
          </cell>
          <cell r="G28">
            <v>43916</v>
          </cell>
          <cell r="H28" t="str">
            <v>RAFAC</v>
          </cell>
        </row>
        <row r="29">
          <cell r="E29" t="str">
            <v>RB121YAV191206610</v>
          </cell>
          <cell r="F29" t="str">
            <v>BRBRAM191206610</v>
          </cell>
          <cell r="G29">
            <v>43916</v>
          </cell>
          <cell r="H29" t="str">
            <v>RAFAC</v>
          </cell>
        </row>
        <row r="30">
          <cell r="E30" t="str">
            <v>RB113XAH191200023</v>
          </cell>
          <cell r="F30" t="str">
            <v>BRBUSK191200023</v>
          </cell>
          <cell r="G30">
            <v>43916</v>
          </cell>
          <cell r="H30" t="str">
            <v>RAFAC</v>
          </cell>
        </row>
        <row r="31">
          <cell r="E31" t="str">
            <v>RB111YAH200315281</v>
          </cell>
          <cell r="F31" t="str">
            <v>BRBVAG200315281</v>
          </cell>
          <cell r="G31">
            <v>43916</v>
          </cell>
          <cell r="H31" t="str">
            <v>RAFAC</v>
          </cell>
        </row>
        <row r="32">
          <cell r="E32" t="str">
            <v>RB121YAV191206598</v>
          </cell>
          <cell r="F32" t="str">
            <v>BRBRAM191206598</v>
          </cell>
          <cell r="G32">
            <v>43916</v>
          </cell>
          <cell r="H32" t="str">
            <v>RAFAC</v>
          </cell>
        </row>
        <row r="33">
          <cell r="E33" t="str">
            <v>RB111TAH190912730</v>
          </cell>
          <cell r="F33" t="str">
            <v>BRBVAR190912730</v>
          </cell>
          <cell r="G33">
            <v>43916</v>
          </cell>
          <cell r="H33" t="str">
            <v>RAFAC</v>
          </cell>
        </row>
        <row r="34">
          <cell r="E34" t="str">
            <v>RB121YAV191206611</v>
          </cell>
          <cell r="F34" t="str">
            <v>BRBRAM191206611</v>
          </cell>
          <cell r="G34">
            <v>43916</v>
          </cell>
          <cell r="H34" t="str">
            <v>RAFAC</v>
          </cell>
        </row>
        <row r="35">
          <cell r="E35" t="str">
            <v>RB107WAH200345318</v>
          </cell>
          <cell r="F35" t="str">
            <v>BRBXAM200345318</v>
          </cell>
          <cell r="G35">
            <v>43914</v>
          </cell>
          <cell r="H35" t="str">
            <v>RAFAC</v>
          </cell>
        </row>
        <row r="36">
          <cell r="E36" t="str">
            <v>RB113ZAH191213810</v>
          </cell>
          <cell r="F36" t="str">
            <v>BRBUAK191213810</v>
          </cell>
          <cell r="G36">
            <v>43914</v>
          </cell>
          <cell r="H36" t="str">
            <v>RAFAC</v>
          </cell>
        </row>
        <row r="37">
          <cell r="E37" t="str">
            <v>RB113XAH191200026</v>
          </cell>
          <cell r="F37" t="str">
            <v>BRBUSK191200026</v>
          </cell>
          <cell r="G37">
            <v>43916</v>
          </cell>
          <cell r="H37" t="str">
            <v>RAFAC</v>
          </cell>
        </row>
        <row r="38">
          <cell r="E38" t="str">
            <v>RB107WAH200244985</v>
          </cell>
          <cell r="F38" t="str">
            <v>BRBXAM200244985</v>
          </cell>
          <cell r="G38">
            <v>43916</v>
          </cell>
          <cell r="H38" t="str">
            <v>RAFAC</v>
          </cell>
        </row>
        <row r="39">
          <cell r="E39" t="str">
            <v>RB113ZAH191213832</v>
          </cell>
          <cell r="F39" t="str">
            <v>BRBUAK191213832</v>
          </cell>
          <cell r="G39">
            <v>43916</v>
          </cell>
          <cell r="H39" t="str">
            <v>RAFAC</v>
          </cell>
        </row>
        <row r="40">
          <cell r="E40" t="str">
            <v>RB113ZAH191213828</v>
          </cell>
          <cell r="F40" t="str">
            <v>BRBUAK191213828</v>
          </cell>
          <cell r="G40">
            <v>43916</v>
          </cell>
          <cell r="H40" t="str">
            <v>RAFAC</v>
          </cell>
        </row>
        <row r="41">
          <cell r="E41" t="str">
            <v>RB113ZAH191213825</v>
          </cell>
          <cell r="F41" t="str">
            <v>BRBUAK191213825</v>
          </cell>
          <cell r="G41">
            <v>43916</v>
          </cell>
          <cell r="H41" t="str">
            <v>RAFAC</v>
          </cell>
        </row>
        <row r="42">
          <cell r="E42" t="str">
            <v>RB107WAH200345308</v>
          </cell>
          <cell r="F42" t="str">
            <v>BRBXAM200345308</v>
          </cell>
          <cell r="G42">
            <v>43916</v>
          </cell>
          <cell r="H42" t="str">
            <v>RAFAC</v>
          </cell>
        </row>
        <row r="43">
          <cell r="E43" t="str">
            <v>RB121YAV191206568</v>
          </cell>
          <cell r="F43" t="str">
            <v>BRBRAM191206568</v>
          </cell>
          <cell r="G43">
            <v>43916</v>
          </cell>
          <cell r="H43" t="str">
            <v>RAFAC</v>
          </cell>
        </row>
        <row r="44">
          <cell r="E44" t="str">
            <v>RB113XAH191200018</v>
          </cell>
          <cell r="F44" t="str">
            <v>BRBUSK191200018</v>
          </cell>
          <cell r="G44">
            <v>43916</v>
          </cell>
          <cell r="H44" t="str">
            <v>RAFAC</v>
          </cell>
        </row>
        <row r="45">
          <cell r="E45" t="str">
            <v>RB121YAV191206579</v>
          </cell>
          <cell r="F45" t="str">
            <v>BRBRAM191206579</v>
          </cell>
          <cell r="G45">
            <v>43916</v>
          </cell>
          <cell r="H45" t="str">
            <v>RAFAC</v>
          </cell>
        </row>
        <row r="46">
          <cell r="E46" t="str">
            <v>RB113XAH191200087</v>
          </cell>
          <cell r="F46" t="str">
            <v>BRBUSK191200087</v>
          </cell>
          <cell r="G46">
            <v>43916</v>
          </cell>
          <cell r="H46" t="str">
            <v>RAFAC</v>
          </cell>
        </row>
        <row r="47">
          <cell r="E47" t="str">
            <v>RB111XAH190922576</v>
          </cell>
          <cell r="F47" t="str">
            <v>BRBVAH190922576</v>
          </cell>
          <cell r="G47">
            <v>43916</v>
          </cell>
          <cell r="H47" t="str">
            <v>RAFAC</v>
          </cell>
        </row>
        <row r="48">
          <cell r="E48" t="str">
            <v>RB111XAH190922419</v>
          </cell>
          <cell r="F48" t="str">
            <v>BRBVAH190922419</v>
          </cell>
          <cell r="G48">
            <v>43916</v>
          </cell>
          <cell r="H48" t="str">
            <v>RAFAC</v>
          </cell>
        </row>
        <row r="49">
          <cell r="E49" t="str">
            <v>RB111TAH190912697</v>
          </cell>
          <cell r="F49" t="str">
            <v>BRBVAR190912697</v>
          </cell>
          <cell r="G49">
            <v>43914</v>
          </cell>
          <cell r="H49" t="str">
            <v>RAFAC</v>
          </cell>
        </row>
        <row r="50">
          <cell r="E50" t="str">
            <v>RB113ZAH191213878</v>
          </cell>
          <cell r="F50" t="str">
            <v>BRBUAK191213878</v>
          </cell>
          <cell r="G50">
            <v>43914</v>
          </cell>
          <cell r="H50" t="str">
            <v>RAFAC</v>
          </cell>
        </row>
        <row r="51">
          <cell r="E51" t="str">
            <v>RB113ZAH191213816</v>
          </cell>
          <cell r="F51" t="str">
            <v>BRBUAK191213816</v>
          </cell>
          <cell r="G51">
            <v>43914</v>
          </cell>
          <cell r="H51" t="str">
            <v>RAFAC</v>
          </cell>
        </row>
        <row r="52">
          <cell r="E52" t="str">
            <v>RB121YAV191206584</v>
          </cell>
          <cell r="F52" t="str">
            <v>BRBRAM191206584</v>
          </cell>
          <cell r="G52">
            <v>43916</v>
          </cell>
          <cell r="H52" t="str">
            <v>RAFAC</v>
          </cell>
        </row>
        <row r="53">
          <cell r="E53" t="str">
            <v>RB113XAH191200030</v>
          </cell>
          <cell r="F53" t="str">
            <v>BRBUSK191200030</v>
          </cell>
          <cell r="G53">
            <v>43916</v>
          </cell>
          <cell r="H53" t="str">
            <v>RAFAC</v>
          </cell>
        </row>
        <row r="54">
          <cell r="E54" t="str">
            <v>RB113XAH191200061</v>
          </cell>
          <cell r="F54" t="str">
            <v>BRBUSK191200061</v>
          </cell>
          <cell r="G54">
            <v>43916</v>
          </cell>
          <cell r="H54" t="str">
            <v>RAFAC</v>
          </cell>
        </row>
        <row r="55">
          <cell r="E55" t="str">
            <v>RB113XAH191200073</v>
          </cell>
          <cell r="F55" t="str">
            <v>BRBUSK191200073</v>
          </cell>
          <cell r="G55">
            <v>43916</v>
          </cell>
          <cell r="H55" t="str">
            <v>RAFAC</v>
          </cell>
        </row>
        <row r="56">
          <cell r="E56" t="str">
            <v>RB113XAH191200067</v>
          </cell>
          <cell r="F56" t="str">
            <v>BRBUSK191200067</v>
          </cell>
          <cell r="G56">
            <v>43916</v>
          </cell>
          <cell r="H56" t="str">
            <v>RAFAC</v>
          </cell>
        </row>
        <row r="57">
          <cell r="E57" t="str">
            <v>RB113XAH191200010</v>
          </cell>
          <cell r="F57" t="str">
            <v>BRBUSK191200010</v>
          </cell>
          <cell r="G57">
            <v>43916</v>
          </cell>
          <cell r="H57" t="str">
            <v>RAFAC</v>
          </cell>
        </row>
        <row r="58">
          <cell r="E58" t="str">
            <v>RB113ZAH191214033</v>
          </cell>
          <cell r="F58" t="str">
            <v>BRBUAK191214033</v>
          </cell>
          <cell r="G58">
            <v>43916</v>
          </cell>
          <cell r="H58" t="str">
            <v>RAFAC</v>
          </cell>
        </row>
        <row r="59">
          <cell r="E59" t="str">
            <v>RB116ZAV191210546</v>
          </cell>
          <cell r="F59" t="str">
            <v>BRBTAS191210546</v>
          </cell>
          <cell r="G59">
            <v>43916</v>
          </cell>
          <cell r="H59" t="str">
            <v>RAFAC</v>
          </cell>
        </row>
        <row r="60">
          <cell r="E60" t="str">
            <v>RB121YAV191206612</v>
          </cell>
          <cell r="F60" t="str">
            <v>BRBRAM191206612</v>
          </cell>
          <cell r="G60">
            <v>43916</v>
          </cell>
          <cell r="H60" t="str">
            <v>RAFAC</v>
          </cell>
        </row>
        <row r="61">
          <cell r="E61" t="str">
            <v>RB121YAV191206614</v>
          </cell>
          <cell r="F61" t="str">
            <v>BRBRAM191206614</v>
          </cell>
          <cell r="G61">
            <v>43916</v>
          </cell>
          <cell r="H61" t="str">
            <v>RAFAC</v>
          </cell>
        </row>
        <row r="62">
          <cell r="E62" t="str">
            <v>RB121YAV191206615</v>
          </cell>
          <cell r="F62" t="str">
            <v>BRBRAM191206615</v>
          </cell>
          <cell r="G62">
            <v>43916</v>
          </cell>
          <cell r="H62" t="str">
            <v>RAFAC</v>
          </cell>
        </row>
        <row r="63">
          <cell r="E63" t="str">
            <v>RB113XAH191200059</v>
          </cell>
          <cell r="F63" t="str">
            <v>BRBUSK191200059</v>
          </cell>
          <cell r="G63">
            <v>43916</v>
          </cell>
          <cell r="H63" t="str">
            <v>RAFAC</v>
          </cell>
        </row>
        <row r="64">
          <cell r="E64" t="str">
            <v>RB111YAH200315274</v>
          </cell>
          <cell r="F64" t="str">
            <v>BRBVAG200315274</v>
          </cell>
          <cell r="G64">
            <v>43916</v>
          </cell>
          <cell r="H64" t="str">
            <v>RAFAC</v>
          </cell>
        </row>
        <row r="65">
          <cell r="E65" t="str">
            <v>RB111TAH190912729</v>
          </cell>
          <cell r="F65" t="str">
            <v>BRBVAR190912729</v>
          </cell>
          <cell r="G65">
            <v>43916</v>
          </cell>
          <cell r="H65" t="str">
            <v>RAFAC</v>
          </cell>
        </row>
        <row r="66">
          <cell r="E66" t="str">
            <v>RB107WAH200244943</v>
          </cell>
          <cell r="F66" t="str">
            <v>BRBXAM200244943</v>
          </cell>
          <cell r="G66">
            <v>43916</v>
          </cell>
          <cell r="H66" t="str">
            <v>RAFAC</v>
          </cell>
        </row>
        <row r="67">
          <cell r="E67" t="str">
            <v>RB116ZAV190910321</v>
          </cell>
          <cell r="F67" t="str">
            <v>BRBTAS190910321</v>
          </cell>
          <cell r="G67">
            <v>43916</v>
          </cell>
          <cell r="H67" t="str">
            <v>RAFAC</v>
          </cell>
        </row>
        <row r="68">
          <cell r="E68" t="str">
            <v>RB107UAH191007355</v>
          </cell>
          <cell r="F68" t="str">
            <v>BRBXAS191007355</v>
          </cell>
          <cell r="G68">
            <v>43914</v>
          </cell>
          <cell r="H68" t="str">
            <v>RAFAC</v>
          </cell>
        </row>
        <row r="69">
          <cell r="E69" t="str">
            <v>RB107UAH191007173</v>
          </cell>
          <cell r="F69" t="str">
            <v>BRBXAS191007173</v>
          </cell>
          <cell r="G69">
            <v>43914</v>
          </cell>
          <cell r="H69" t="str">
            <v>RAFAC</v>
          </cell>
        </row>
        <row r="70">
          <cell r="E70" t="str">
            <v>RB121YAV191206581</v>
          </cell>
          <cell r="F70" t="str">
            <v>BRBRAM191206581</v>
          </cell>
          <cell r="G70">
            <v>43916</v>
          </cell>
          <cell r="H70" t="str">
            <v>RAFAC</v>
          </cell>
        </row>
        <row r="71">
          <cell r="E71" t="str">
            <v>RB113XAH191200049</v>
          </cell>
          <cell r="F71" t="str">
            <v>BRBUSK191200049</v>
          </cell>
          <cell r="G71">
            <v>43916</v>
          </cell>
          <cell r="H71" t="str">
            <v>RAFAC</v>
          </cell>
        </row>
        <row r="72">
          <cell r="E72" t="str">
            <v>RB113XAH191200053</v>
          </cell>
          <cell r="F72" t="str">
            <v>BRBUSK191200053</v>
          </cell>
          <cell r="G72">
            <v>43916</v>
          </cell>
          <cell r="H72" t="str">
            <v>RAFAC</v>
          </cell>
        </row>
        <row r="73">
          <cell r="E73" t="str">
            <v>RB113XAH191200083</v>
          </cell>
          <cell r="F73" t="str">
            <v>BRBUSK191200083</v>
          </cell>
          <cell r="G73">
            <v>43916</v>
          </cell>
          <cell r="H73" t="str">
            <v>RAFAC</v>
          </cell>
        </row>
        <row r="74">
          <cell r="E74" t="str">
            <v>RB111YAH200315312</v>
          </cell>
          <cell r="F74" t="str">
            <v>BRBVAG200315312</v>
          </cell>
          <cell r="G74">
            <v>43916</v>
          </cell>
          <cell r="H74" t="str">
            <v>RAFAC</v>
          </cell>
        </row>
        <row r="75">
          <cell r="E75" t="str">
            <v>RB121YAV191206595</v>
          </cell>
          <cell r="F75" t="str">
            <v>BRBRAM191206595</v>
          </cell>
          <cell r="G75">
            <v>43916</v>
          </cell>
          <cell r="H75" t="str">
            <v>RAFAC</v>
          </cell>
        </row>
        <row r="76">
          <cell r="E76" t="str">
            <v>RB111YAH200215263</v>
          </cell>
          <cell r="F76" t="str">
            <v>BRBVAG200215263</v>
          </cell>
          <cell r="G76">
            <v>43916</v>
          </cell>
          <cell r="H76" t="str">
            <v>RAFAC</v>
          </cell>
        </row>
        <row r="77">
          <cell r="E77" t="str">
            <v>RB111YAH200315289</v>
          </cell>
          <cell r="F77" t="str">
            <v>BRBVAG200315289</v>
          </cell>
          <cell r="G77">
            <v>43916</v>
          </cell>
          <cell r="H77" t="str">
            <v>RAFAC</v>
          </cell>
        </row>
        <row r="78">
          <cell r="E78" t="str">
            <v>RB111YAH200315279</v>
          </cell>
          <cell r="F78" t="str">
            <v>BRBVAG200315279</v>
          </cell>
          <cell r="G78">
            <v>43916</v>
          </cell>
          <cell r="H78" t="str">
            <v>RAFAC</v>
          </cell>
        </row>
        <row r="79">
          <cell r="E79" t="str">
            <v>RB113ZAH191213817</v>
          </cell>
          <cell r="F79" t="str">
            <v>BRBUAK191213817</v>
          </cell>
          <cell r="G79">
            <v>43916</v>
          </cell>
          <cell r="H79" t="str">
            <v>RAFAC</v>
          </cell>
        </row>
        <row r="80">
          <cell r="E80" t="str">
            <v>RB113XAH191200076</v>
          </cell>
          <cell r="F80" t="str">
            <v>BRBUSK191200076</v>
          </cell>
          <cell r="G80">
            <v>43916</v>
          </cell>
          <cell r="H80" t="str">
            <v>RAFAC</v>
          </cell>
        </row>
        <row r="81">
          <cell r="E81" t="str">
            <v>RB121YAV191206600</v>
          </cell>
          <cell r="F81" t="str">
            <v>BRBRAM191206600</v>
          </cell>
          <cell r="G81">
            <v>43916</v>
          </cell>
          <cell r="H81" t="str">
            <v>RAFAC</v>
          </cell>
        </row>
        <row r="82">
          <cell r="E82" t="str">
            <v>RB121YAV191206601</v>
          </cell>
          <cell r="F82" t="str">
            <v>BRBRAM191206601</v>
          </cell>
          <cell r="G82">
            <v>43916</v>
          </cell>
          <cell r="H82" t="str">
            <v>RAFAC</v>
          </cell>
        </row>
        <row r="83">
          <cell r="E83" t="str">
            <v>RB113XAH191200019</v>
          </cell>
          <cell r="F83" t="str">
            <v>BRBUSK191200019</v>
          </cell>
          <cell r="G83">
            <v>43916</v>
          </cell>
          <cell r="H83" t="str">
            <v>RAFAC</v>
          </cell>
        </row>
        <row r="84">
          <cell r="E84" t="str">
            <v>RB121ZAV160900786</v>
          </cell>
          <cell r="F84" t="str">
            <v>BRBRAJ160901229</v>
          </cell>
          <cell r="G84">
            <v>43916</v>
          </cell>
          <cell r="H84" t="str">
            <v>RAFAC</v>
          </cell>
        </row>
        <row r="85">
          <cell r="E85" t="str">
            <v>RB113YAH200106380</v>
          </cell>
          <cell r="F85" t="str">
            <v>BRBUAU200106380</v>
          </cell>
          <cell r="G85">
            <v>43914</v>
          </cell>
          <cell r="H85" t="str">
            <v>RAFAC</v>
          </cell>
        </row>
        <row r="86">
          <cell r="E86" t="str">
            <v>RB121YAV191206599</v>
          </cell>
          <cell r="F86" t="str">
            <v>BRBRAM191206599</v>
          </cell>
          <cell r="G86">
            <v>43916</v>
          </cell>
          <cell r="H86" t="str">
            <v>RAFAC</v>
          </cell>
        </row>
        <row r="87">
          <cell r="E87" t="str">
            <v>RB107UAH191007163</v>
          </cell>
          <cell r="F87" t="str">
            <v>BRBXAS191007163</v>
          </cell>
          <cell r="G87">
            <v>43916</v>
          </cell>
          <cell r="H87" t="str">
            <v>RAFAC</v>
          </cell>
        </row>
        <row r="88">
          <cell r="E88" t="str">
            <v>RB111TAH200112876</v>
          </cell>
          <cell r="F88" t="str">
            <v>BRBVAR200112876</v>
          </cell>
          <cell r="G88">
            <v>43916</v>
          </cell>
          <cell r="H88" t="str">
            <v>RAFAC</v>
          </cell>
        </row>
        <row r="89">
          <cell r="E89" t="str">
            <v>RB111TAH200112871</v>
          </cell>
          <cell r="F89" t="str">
            <v>BRBVAR200112871</v>
          </cell>
          <cell r="G89">
            <v>43916</v>
          </cell>
          <cell r="H89" t="str">
            <v>RAFAC</v>
          </cell>
        </row>
        <row r="90">
          <cell r="E90" t="str">
            <v>RB107UAH191007185</v>
          </cell>
          <cell r="F90" t="str">
            <v>BRBXAS191007185</v>
          </cell>
          <cell r="G90">
            <v>43916</v>
          </cell>
          <cell r="H90" t="str">
            <v>RAFAC</v>
          </cell>
        </row>
        <row r="91">
          <cell r="E91" t="str">
            <v>RB107UAH191007165</v>
          </cell>
          <cell r="F91" t="str">
            <v>BRBXAS191007165</v>
          </cell>
          <cell r="G91">
            <v>43916</v>
          </cell>
          <cell r="H91" t="str">
            <v>RAFAC</v>
          </cell>
        </row>
        <row r="92">
          <cell r="E92" t="str">
            <v>RB113XAH191200025</v>
          </cell>
          <cell r="F92" t="str">
            <v>BRBUSK191200025</v>
          </cell>
          <cell r="G92">
            <v>43916</v>
          </cell>
          <cell r="H92" t="str">
            <v>RAFAC</v>
          </cell>
        </row>
        <row r="93">
          <cell r="E93" t="str">
            <v>RB113XAH191200047</v>
          </cell>
          <cell r="F93" t="str">
            <v>BRBUSK191200047</v>
          </cell>
          <cell r="G93">
            <v>43916</v>
          </cell>
          <cell r="H93" t="str">
            <v>RAFAC</v>
          </cell>
        </row>
        <row r="94">
          <cell r="E94" t="str">
            <v>RB113XAH191200015</v>
          </cell>
          <cell r="F94" t="str">
            <v>BRBUSK191200015</v>
          </cell>
          <cell r="G94">
            <v>43916</v>
          </cell>
          <cell r="H94" t="str">
            <v>RAFAC</v>
          </cell>
        </row>
        <row r="95">
          <cell r="E95" t="str">
            <v>RB121YAV191206597</v>
          </cell>
          <cell r="F95" t="str">
            <v>BRBRAM191206597</v>
          </cell>
          <cell r="G95">
            <v>43916</v>
          </cell>
          <cell r="H95" t="str">
            <v>RAFAC</v>
          </cell>
        </row>
        <row r="96">
          <cell r="E96" t="str">
            <v>RB107UAH190906979</v>
          </cell>
          <cell r="F96" t="str">
            <v>BRBXAS190906979</v>
          </cell>
          <cell r="G96">
            <v>43916</v>
          </cell>
          <cell r="H96" t="str">
            <v>RAFAC</v>
          </cell>
        </row>
        <row r="97">
          <cell r="E97" t="str">
            <v>RB107UAH190906963</v>
          </cell>
          <cell r="F97" t="str">
            <v>BRBXAS190906963</v>
          </cell>
          <cell r="G97">
            <v>43916</v>
          </cell>
          <cell r="H97" t="str">
            <v>RAFAC</v>
          </cell>
        </row>
        <row r="98">
          <cell r="E98" t="str">
            <v>RB113XAH191200013</v>
          </cell>
          <cell r="F98" t="str">
            <v>BRBUSK191200013</v>
          </cell>
          <cell r="G98">
            <v>43916</v>
          </cell>
          <cell r="H98" t="str">
            <v>RAFAC</v>
          </cell>
        </row>
        <row r="99">
          <cell r="E99" t="str">
            <v>RB107UAH191007077</v>
          </cell>
          <cell r="F99" t="str">
            <v>BRBXAS191007077</v>
          </cell>
          <cell r="G99">
            <v>43916</v>
          </cell>
          <cell r="H99" t="str">
            <v>RAFAC</v>
          </cell>
        </row>
        <row r="100">
          <cell r="E100" t="str">
            <v>RB107UAH190907026</v>
          </cell>
          <cell r="F100" t="str">
            <v>BRBXAS190907026</v>
          </cell>
          <cell r="G100">
            <v>43916</v>
          </cell>
          <cell r="H100" t="str">
            <v>RAFAC</v>
          </cell>
        </row>
        <row r="101">
          <cell r="E101" t="str">
            <v>RB113XAH191200048</v>
          </cell>
          <cell r="F101" t="str">
            <v>BRBUSK191200048</v>
          </cell>
          <cell r="G101">
            <v>43916</v>
          </cell>
          <cell r="H101" t="str">
            <v>RAFAC</v>
          </cell>
        </row>
        <row r="102">
          <cell r="E102" t="str">
            <v>RB113XAH191200032</v>
          </cell>
          <cell r="F102" t="str">
            <v>BRBUSK191200032</v>
          </cell>
          <cell r="G102">
            <v>43916</v>
          </cell>
          <cell r="H102" t="str">
            <v>RAFAC</v>
          </cell>
        </row>
        <row r="103">
          <cell r="E103" t="str">
            <v>RB107WAH200345305</v>
          </cell>
          <cell r="F103" t="str">
            <v>BRBXAM200345305</v>
          </cell>
          <cell r="G103">
            <v>43916</v>
          </cell>
          <cell r="H103" t="str">
            <v>RAFAC</v>
          </cell>
        </row>
        <row r="104">
          <cell r="E104" t="str">
            <v>RB107WAH200345304</v>
          </cell>
          <cell r="F104" t="str">
            <v>BRBXAM200345304</v>
          </cell>
          <cell r="G104">
            <v>43916</v>
          </cell>
          <cell r="H104" t="str">
            <v>RAFAC</v>
          </cell>
        </row>
        <row r="105">
          <cell r="E105" t="str">
            <v>RB107WAH200345291</v>
          </cell>
          <cell r="F105" t="str">
            <v>BRBXAM200345291</v>
          </cell>
          <cell r="G105">
            <v>43916</v>
          </cell>
          <cell r="H105" t="str">
            <v>RAFAC</v>
          </cell>
        </row>
        <row r="106">
          <cell r="E106" t="str">
            <v>RB107WAH200345307</v>
          </cell>
          <cell r="F106" t="str">
            <v>BRBXAM200345307</v>
          </cell>
          <cell r="G106">
            <v>43916</v>
          </cell>
          <cell r="H106" t="str">
            <v>RAFAC</v>
          </cell>
        </row>
        <row r="107">
          <cell r="E107" t="str">
            <v>RB116ZAV190910327</v>
          </cell>
          <cell r="F107" t="str">
            <v>BRBTAS190910327</v>
          </cell>
          <cell r="G107">
            <v>43916</v>
          </cell>
          <cell r="H107" t="str">
            <v>RAFAC</v>
          </cell>
        </row>
        <row r="108">
          <cell r="E108" t="str">
            <v>RB111YAH200315285</v>
          </cell>
          <cell r="F108" t="str">
            <v>BRBVAG200315285</v>
          </cell>
          <cell r="G108">
            <v>43916</v>
          </cell>
          <cell r="H108" t="str">
            <v>RAFAC</v>
          </cell>
        </row>
        <row r="109">
          <cell r="E109" t="str">
            <v>RB121YAV191206594</v>
          </cell>
          <cell r="F109" t="str">
            <v>BRBRAM191206594</v>
          </cell>
          <cell r="G109">
            <v>43916</v>
          </cell>
          <cell r="H109" t="str">
            <v>RAFAC</v>
          </cell>
        </row>
        <row r="110">
          <cell r="E110" t="str">
            <v>RB111YAH200215270</v>
          </cell>
          <cell r="F110" t="str">
            <v>BRBVAG200215270</v>
          </cell>
          <cell r="G110">
            <v>43916</v>
          </cell>
          <cell r="H110" t="str">
            <v>RAFAC</v>
          </cell>
        </row>
        <row r="111">
          <cell r="E111" t="str">
            <v>RB113YAH200106510</v>
          </cell>
          <cell r="F111" t="str">
            <v>BRBUAU200106510</v>
          </cell>
          <cell r="G111">
            <v>43914</v>
          </cell>
          <cell r="H111" t="str">
            <v>RAFAC</v>
          </cell>
        </row>
        <row r="112">
          <cell r="E112" t="str">
            <v>RB113YAH200106505</v>
          </cell>
          <cell r="F112" t="str">
            <v>BRBUAU200106505</v>
          </cell>
          <cell r="G112">
            <v>43914</v>
          </cell>
          <cell r="H112" t="str">
            <v>RAFAC</v>
          </cell>
        </row>
        <row r="113">
          <cell r="E113" t="str">
            <v>RB107WAH200244980</v>
          </cell>
          <cell r="F113" t="str">
            <v>BRBXAM200244980</v>
          </cell>
          <cell r="G113">
            <v>43916</v>
          </cell>
          <cell r="H113" t="str">
            <v>RAFAC</v>
          </cell>
        </row>
        <row r="114">
          <cell r="E114" t="str">
            <v>RB107WAH200244961</v>
          </cell>
          <cell r="F114" t="str">
            <v>BRBXAM200244961</v>
          </cell>
          <cell r="G114">
            <v>43916</v>
          </cell>
          <cell r="H114" t="str">
            <v>RAFAC</v>
          </cell>
        </row>
        <row r="115">
          <cell r="E115" t="str">
            <v>RB107WAH200244955</v>
          </cell>
          <cell r="F115" t="str">
            <v>BRBXAM200244955</v>
          </cell>
          <cell r="G115">
            <v>43916</v>
          </cell>
          <cell r="H115" t="str">
            <v>RAFAC</v>
          </cell>
        </row>
        <row r="116">
          <cell r="E116" t="str">
            <v>RB107WAH200244945</v>
          </cell>
          <cell r="F116" t="str">
            <v>BRBXAM200244945</v>
          </cell>
          <cell r="G116">
            <v>43916</v>
          </cell>
          <cell r="H116" t="str">
            <v>RAFAC</v>
          </cell>
        </row>
        <row r="117">
          <cell r="E117" t="str">
            <v>RB121YAV191206613</v>
          </cell>
          <cell r="F117" t="str">
            <v>BRBRAM191206613</v>
          </cell>
          <cell r="G117">
            <v>43916</v>
          </cell>
          <cell r="H117" t="str">
            <v>RAFAC</v>
          </cell>
        </row>
        <row r="118">
          <cell r="E118" t="str">
            <v>RB121YAV190706175</v>
          </cell>
          <cell r="F118" t="str">
            <v>BRBRAM190705735</v>
          </cell>
          <cell r="G118">
            <v>43916</v>
          </cell>
          <cell r="H118" t="str">
            <v>RAFAC</v>
          </cell>
        </row>
        <row r="119">
          <cell r="E119" t="str">
            <v>RB121YAV190706144</v>
          </cell>
          <cell r="F119" t="str">
            <v>BRBRAM190705704</v>
          </cell>
          <cell r="G119">
            <v>43916</v>
          </cell>
          <cell r="H119" t="str">
            <v>RAFAC</v>
          </cell>
        </row>
        <row r="120">
          <cell r="E120" t="str">
            <v>RB121YAV190706020</v>
          </cell>
          <cell r="F120" t="str">
            <v>BRBRAM190705580</v>
          </cell>
          <cell r="G120">
            <v>43916</v>
          </cell>
          <cell r="H120" t="str">
            <v>RAFAC</v>
          </cell>
        </row>
        <row r="121">
          <cell r="E121" t="str">
            <v>RB107UAH191007102</v>
          </cell>
          <cell r="F121" t="str">
            <v>BRBXAS191007102</v>
          </cell>
          <cell r="G121">
            <v>43916</v>
          </cell>
          <cell r="H121" t="str">
            <v>RAFAC</v>
          </cell>
        </row>
        <row r="122">
          <cell r="E122" t="str">
            <v>RB107UAH191007088</v>
          </cell>
          <cell r="F122" t="str">
            <v>BRBXAS191007088</v>
          </cell>
          <cell r="G122">
            <v>43916</v>
          </cell>
          <cell r="H122" t="str">
            <v>RAFAC</v>
          </cell>
        </row>
        <row r="123">
          <cell r="E123" t="str">
            <v>RB121YAV191206589</v>
          </cell>
          <cell r="F123" t="str">
            <v>BRBRAM191206589</v>
          </cell>
          <cell r="G123">
            <v>43916</v>
          </cell>
          <cell r="H123" t="str">
            <v>RAFAC</v>
          </cell>
        </row>
        <row r="124">
          <cell r="E124" t="str">
            <v>RB121YAV191206602</v>
          </cell>
          <cell r="F124" t="str">
            <v>BRBRAM191206602</v>
          </cell>
          <cell r="G124">
            <v>43916</v>
          </cell>
          <cell r="H124" t="str">
            <v>RAFAC</v>
          </cell>
        </row>
        <row r="125">
          <cell r="E125" t="str">
            <v>RB113XAH191200020</v>
          </cell>
          <cell r="F125" t="str">
            <v>BRBUSK191200020</v>
          </cell>
          <cell r="G125">
            <v>43916</v>
          </cell>
          <cell r="H125" t="str">
            <v>RAFAC</v>
          </cell>
        </row>
        <row r="126">
          <cell r="E126" t="str">
            <v>RB107WAH200345356</v>
          </cell>
          <cell r="F126" t="str">
            <v>BRBXAM200345356</v>
          </cell>
          <cell r="G126">
            <v>43916</v>
          </cell>
          <cell r="H126" t="str">
            <v>RAFAC</v>
          </cell>
        </row>
        <row r="127">
          <cell r="E127" t="str">
            <v>RB107WAH200345354</v>
          </cell>
          <cell r="F127" t="str">
            <v>BRBXAM200345354</v>
          </cell>
          <cell r="G127">
            <v>43916</v>
          </cell>
          <cell r="H127" t="str">
            <v>RAFAC</v>
          </cell>
        </row>
        <row r="128">
          <cell r="E128" t="str">
            <v>RB111YAH200315286</v>
          </cell>
          <cell r="F128" t="str">
            <v>BRBVAG200315286</v>
          </cell>
          <cell r="G128">
            <v>43916</v>
          </cell>
          <cell r="H128" t="str">
            <v>RAFAC</v>
          </cell>
        </row>
        <row r="129">
          <cell r="E129" t="str">
            <v>RB113XAH191200008</v>
          </cell>
          <cell r="F129" t="str">
            <v>BRBUSK191200008</v>
          </cell>
          <cell r="G129">
            <v>43916</v>
          </cell>
          <cell r="H129" t="str">
            <v>RAFAC</v>
          </cell>
        </row>
        <row r="130">
          <cell r="E130" t="str">
            <v>RB107WAH200345330</v>
          </cell>
          <cell r="F130" t="str">
            <v>BRBXAM200345330</v>
          </cell>
          <cell r="G130">
            <v>43916</v>
          </cell>
          <cell r="H130" t="str">
            <v>RAFAC</v>
          </cell>
        </row>
        <row r="131">
          <cell r="E131" t="str">
            <v>RB107WAH200345325</v>
          </cell>
          <cell r="F131" t="str">
            <v>BRBXAM200345325</v>
          </cell>
          <cell r="G131">
            <v>43916</v>
          </cell>
          <cell r="H131" t="str">
            <v>RAFAC</v>
          </cell>
        </row>
        <row r="132">
          <cell r="E132" t="str">
            <v>RB111YAH200315293</v>
          </cell>
          <cell r="F132" t="str">
            <v>BRBVAG200315293</v>
          </cell>
          <cell r="G132">
            <v>43916</v>
          </cell>
          <cell r="H132" t="str">
            <v>RAFAC</v>
          </cell>
        </row>
        <row r="133">
          <cell r="E133" t="str">
            <v>RB111YAH200315278</v>
          </cell>
          <cell r="F133" t="str">
            <v>BRBVAG200315278</v>
          </cell>
          <cell r="G133">
            <v>43916</v>
          </cell>
          <cell r="H133" t="str">
            <v>RAFAC</v>
          </cell>
        </row>
        <row r="134">
          <cell r="E134" t="str">
            <v>RB111YAH200315307</v>
          </cell>
          <cell r="F134" t="str">
            <v>BRBVAG200315307</v>
          </cell>
          <cell r="G134">
            <v>43916</v>
          </cell>
          <cell r="H134" t="str">
            <v>RAFAC</v>
          </cell>
        </row>
        <row r="135">
          <cell r="E135" t="str">
            <v>RB121YAV191206578</v>
          </cell>
          <cell r="F135" t="str">
            <v>BRBRAM191206578</v>
          </cell>
          <cell r="G135">
            <v>43916</v>
          </cell>
          <cell r="H135" t="str">
            <v>RAFAC</v>
          </cell>
        </row>
        <row r="136">
          <cell r="E136" t="str">
            <v>RB121SWV190900154</v>
          </cell>
          <cell r="F136" t="str">
            <v>BRBRUM190900154</v>
          </cell>
          <cell r="G136">
            <v>43916</v>
          </cell>
          <cell r="H136" t="str">
            <v>RAFAC</v>
          </cell>
        </row>
        <row r="137">
          <cell r="E137" t="str">
            <v>RB113XAH200300113</v>
          </cell>
          <cell r="F137" t="str">
            <v>BRBUSK200300113</v>
          </cell>
          <cell r="G137">
            <v>43916</v>
          </cell>
          <cell r="H137" t="str">
            <v>RAFAC</v>
          </cell>
        </row>
        <row r="138">
          <cell r="E138" t="str">
            <v>RB113XAH191200100</v>
          </cell>
          <cell r="F138" t="str">
            <v>BRBUSK191200100</v>
          </cell>
          <cell r="G138">
            <v>43916</v>
          </cell>
          <cell r="H138" t="str">
            <v>RAFAC</v>
          </cell>
        </row>
        <row r="139">
          <cell r="E139" t="str">
            <v>RB107WAH200345373</v>
          </cell>
          <cell r="F139" t="str">
            <v>BRBXAM200345373</v>
          </cell>
          <cell r="G139">
            <v>43914</v>
          </cell>
          <cell r="H139" t="str">
            <v>RAFAC</v>
          </cell>
        </row>
        <row r="140">
          <cell r="E140" t="str">
            <v>RB107WAH200345319</v>
          </cell>
          <cell r="F140" t="str">
            <v>BRBXAM200345319</v>
          </cell>
          <cell r="G140">
            <v>43914</v>
          </cell>
          <cell r="H140" t="str">
            <v>RAFAC</v>
          </cell>
        </row>
        <row r="141">
          <cell r="E141" t="str">
            <v>RB107WAH200345264</v>
          </cell>
          <cell r="F141" t="str">
            <v>BRBXAM200345264</v>
          </cell>
          <cell r="G141">
            <v>43914</v>
          </cell>
          <cell r="H141" t="str">
            <v>RAFAC</v>
          </cell>
        </row>
        <row r="142">
          <cell r="E142" t="str">
            <v>RB107WAH200345224</v>
          </cell>
          <cell r="F142" t="str">
            <v>BRBXAM200345224</v>
          </cell>
          <cell r="G142">
            <v>43914</v>
          </cell>
          <cell r="H142" t="str">
            <v>RAFAC</v>
          </cell>
        </row>
        <row r="143">
          <cell r="E143" t="str">
            <v>RB107WAH200245138</v>
          </cell>
          <cell r="F143" t="str">
            <v>BRBXAM200245138</v>
          </cell>
          <cell r="G143">
            <v>43914</v>
          </cell>
          <cell r="H143" t="str">
            <v>RAFAC</v>
          </cell>
        </row>
        <row r="144">
          <cell r="E144" t="str">
            <v>RB111YAH200215269</v>
          </cell>
          <cell r="F144" t="str">
            <v>BRBVAG200215269</v>
          </cell>
          <cell r="G144">
            <v>43916</v>
          </cell>
          <cell r="H144" t="str">
            <v>RAFAC</v>
          </cell>
        </row>
        <row r="145">
          <cell r="E145" t="str">
            <v>RB116ZAV191210932</v>
          </cell>
          <cell r="F145" t="str">
            <v>BRBTAS191210932</v>
          </cell>
          <cell r="G145">
            <v>43916</v>
          </cell>
          <cell r="H145" t="str">
            <v>RAFAC</v>
          </cell>
        </row>
        <row r="146">
          <cell r="E146" t="str">
            <v>RB116ZAV191210922</v>
          </cell>
          <cell r="F146" t="str">
            <v>BRBTAS191210922</v>
          </cell>
          <cell r="G146">
            <v>43916</v>
          </cell>
          <cell r="H146" t="str">
            <v>RAFAC</v>
          </cell>
        </row>
        <row r="147">
          <cell r="E147" t="str">
            <v>RB113XAH191200070</v>
          </cell>
          <cell r="F147" t="str">
            <v>BRBUSK191200070</v>
          </cell>
          <cell r="G147">
            <v>43916</v>
          </cell>
          <cell r="H147" t="str">
            <v>RAFAC</v>
          </cell>
        </row>
        <row r="148">
          <cell r="E148" t="str">
            <v>RB121YAV191206586</v>
          </cell>
          <cell r="F148" t="str">
            <v>BRBRAM191206586</v>
          </cell>
          <cell r="G148">
            <v>43916</v>
          </cell>
          <cell r="H148" t="str">
            <v>RAFAC</v>
          </cell>
        </row>
        <row r="149">
          <cell r="E149" t="str">
            <v>RB121YAV191206618</v>
          </cell>
          <cell r="F149" t="str">
            <v>BRBRAM191206618</v>
          </cell>
          <cell r="G149">
            <v>43916</v>
          </cell>
          <cell r="H149" t="str">
            <v>RAFAC</v>
          </cell>
        </row>
        <row r="150">
          <cell r="E150" t="str">
            <v>RB111TAH190912750</v>
          </cell>
          <cell r="F150" t="str">
            <v>BRBVAR190912750</v>
          </cell>
          <cell r="G150">
            <v>43914</v>
          </cell>
          <cell r="H150" t="str">
            <v>RAFAC</v>
          </cell>
        </row>
        <row r="151">
          <cell r="E151" t="str">
            <v>RB121YAV191206580</v>
          </cell>
          <cell r="F151" t="str">
            <v>BRBRAM191206580</v>
          </cell>
          <cell r="G151">
            <v>43916</v>
          </cell>
          <cell r="H151" t="str">
            <v>RAFAC</v>
          </cell>
        </row>
        <row r="152">
          <cell r="E152" t="str">
            <v>RB111YAH200315299</v>
          </cell>
          <cell r="F152" t="str">
            <v>BRBVAG200315299</v>
          </cell>
          <cell r="G152">
            <v>43916</v>
          </cell>
          <cell r="H152" t="str">
            <v>RAFAC</v>
          </cell>
        </row>
        <row r="153">
          <cell r="E153" t="str">
            <v>RB121YAV191206616</v>
          </cell>
          <cell r="F153" t="str">
            <v>BRBRAM191206616</v>
          </cell>
          <cell r="G153">
            <v>43916</v>
          </cell>
          <cell r="H153" t="str">
            <v>RAFAC</v>
          </cell>
        </row>
        <row r="154">
          <cell r="E154" t="str">
            <v>RB107WAH200245079</v>
          </cell>
          <cell r="F154" t="str">
            <v>BRBXAM200245079</v>
          </cell>
          <cell r="G154">
            <v>43916</v>
          </cell>
          <cell r="H154" t="str">
            <v>RAFAC</v>
          </cell>
        </row>
        <row r="155">
          <cell r="E155" t="str">
            <v>RB107WAH200245078</v>
          </cell>
          <cell r="F155" t="str">
            <v>BRBXAM200245078</v>
          </cell>
          <cell r="G155">
            <v>43916</v>
          </cell>
          <cell r="H155" t="str">
            <v>RAFAC</v>
          </cell>
        </row>
        <row r="156">
          <cell r="E156" t="str">
            <v>RB111TAH190411355</v>
          </cell>
          <cell r="F156" t="str">
            <v>BRBVAR190411355</v>
          </cell>
          <cell r="G156">
            <v>43916</v>
          </cell>
          <cell r="H156" t="str">
            <v>RAFAC</v>
          </cell>
        </row>
        <row r="157">
          <cell r="E157" t="str">
            <v>RB121YAV191206617</v>
          </cell>
          <cell r="F157" t="str">
            <v>BRBRAM191206617</v>
          </cell>
          <cell r="G157">
            <v>43916</v>
          </cell>
          <cell r="H157" t="str">
            <v>RAFAC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view="pageBreakPreview" zoomScale="71" zoomScaleNormal="100" zoomScaleSheetLayoutView="71" workbookViewId="0">
      <pane ySplit="1" topLeftCell="A2" activePane="bottomLeft" state="frozen"/>
      <selection pane="bottomLeft" activeCell="B19" sqref="B19"/>
    </sheetView>
  </sheetViews>
  <sheetFormatPr defaultRowHeight="15.75" x14ac:dyDescent="0.25"/>
  <cols>
    <col min="1" max="1" width="38.7109375" style="3" bestFit="1" customWidth="1"/>
    <col min="2" max="2" width="90.4257812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7.28515625" style="3" customWidth="1"/>
    <col min="7" max="7" width="25.85546875" style="3" bestFit="1" customWidth="1"/>
    <col min="8" max="8" width="7.140625" style="3" bestFit="1" customWidth="1"/>
    <col min="9" max="9" width="16.42578125" style="4" bestFit="1" customWidth="1"/>
    <col min="10" max="10" width="16.7109375" style="3" bestFit="1" customWidth="1"/>
    <col min="11" max="11" width="23.28515625" style="6" customWidth="1"/>
    <col min="12" max="12" width="14" style="3" bestFit="1" customWidth="1"/>
    <col min="13" max="16384" width="9.140625" style="3"/>
  </cols>
  <sheetData>
    <row r="1" spans="1:12" s="1" customFormat="1" ht="31.5" x14ac:dyDescent="0.25">
      <c r="A1" s="13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4" t="str">
        <f>VLOOKUP(F1,[1]QuickReportDeliveryOrderConnect!$E:$G,3,0)</f>
        <v>Delivery Date</v>
      </c>
      <c r="L1" s="15" t="s">
        <v>15</v>
      </c>
    </row>
    <row r="2" spans="1:12" s="22" customFormat="1" x14ac:dyDescent="0.25">
      <c r="A2" s="16" t="s">
        <v>16</v>
      </c>
      <c r="B2" s="17" t="str">
        <f>VLOOKUP(A2,'[2]Stock Upload Price'!$B:$C,2,0)</f>
        <v>Dayang AD80S-DELUXE - Red</v>
      </c>
      <c r="C2" s="18">
        <v>1</v>
      </c>
      <c r="D2" s="18">
        <v>0</v>
      </c>
      <c r="E2" s="19">
        <f>VLOOKUP(A2,'[2]Stock Upload Price'!$B:$J,9,0)</f>
        <v>65000</v>
      </c>
      <c r="F2" s="20" t="s">
        <v>17</v>
      </c>
      <c r="G2" s="20" t="s">
        <v>18</v>
      </c>
      <c r="H2" s="18"/>
      <c r="I2" s="21">
        <v>44671</v>
      </c>
      <c r="J2" s="16" t="s">
        <v>23</v>
      </c>
      <c r="K2" s="21">
        <v>44671</v>
      </c>
      <c r="L2" s="22">
        <v>0</v>
      </c>
    </row>
    <row r="3" spans="1:12" s="22" customFormat="1" x14ac:dyDescent="0.25">
      <c r="A3" s="16" t="s">
        <v>16</v>
      </c>
      <c r="B3" s="17" t="str">
        <f>VLOOKUP(A3,'[2]Stock Upload Price'!$B:$C,2,0)</f>
        <v>Dayang AD80S-DELUXE - Red</v>
      </c>
      <c r="C3" s="18">
        <v>1</v>
      </c>
      <c r="D3" s="18">
        <v>0</v>
      </c>
      <c r="E3" s="19">
        <f>VLOOKUP(A3,'[2]Stock Upload Price'!$B:$J,9,0)</f>
        <v>65000</v>
      </c>
      <c r="F3" s="23" t="s">
        <v>19</v>
      </c>
      <c r="G3" s="23" t="s">
        <v>20</v>
      </c>
      <c r="H3" s="18"/>
      <c r="I3" s="21">
        <v>44671</v>
      </c>
      <c r="J3" s="16" t="s">
        <v>23</v>
      </c>
      <c r="K3" s="21">
        <v>44671</v>
      </c>
      <c r="L3" s="22">
        <v>0</v>
      </c>
    </row>
    <row r="4" spans="1:12" s="22" customFormat="1" x14ac:dyDescent="0.25">
      <c r="A4" s="16" t="s">
        <v>16</v>
      </c>
      <c r="B4" s="17" t="str">
        <f>VLOOKUP(A4,'[2]Stock Upload Price'!$B:$C,2,0)</f>
        <v>Dayang AD80S-DELUXE - Red</v>
      </c>
      <c r="C4" s="24">
        <v>1</v>
      </c>
      <c r="D4" s="24">
        <v>0</v>
      </c>
      <c r="E4" s="19">
        <f>VLOOKUP(A4,'[2]Stock Upload Price'!$B:$J,9,0)</f>
        <v>65000</v>
      </c>
      <c r="F4" s="20" t="s">
        <v>21</v>
      </c>
      <c r="G4" s="20" t="s">
        <v>22</v>
      </c>
      <c r="H4" s="25"/>
      <c r="I4" s="21">
        <v>44671</v>
      </c>
      <c r="J4" s="16" t="s">
        <v>23</v>
      </c>
      <c r="K4" s="21">
        <v>44671</v>
      </c>
      <c r="L4" s="22">
        <v>0</v>
      </c>
    </row>
    <row r="5" spans="1:12" x14ac:dyDescent="0.25">
      <c r="A5"/>
      <c r="B5" s="7"/>
      <c r="C5" s="2"/>
      <c r="D5" s="2"/>
      <c r="E5" s="8"/>
      <c r="F5"/>
      <c r="G5"/>
      <c r="H5" s="7"/>
      <c r="I5" s="12"/>
      <c r="J5"/>
      <c r="K5" s="12"/>
    </row>
    <row r="6" spans="1:12" x14ac:dyDescent="0.25">
      <c r="A6"/>
      <c r="B6" s="7"/>
      <c r="C6" s="2"/>
      <c r="D6" s="2"/>
      <c r="E6" s="8"/>
      <c r="F6"/>
      <c r="G6"/>
      <c r="H6" s="7"/>
      <c r="I6" s="12"/>
      <c r="J6"/>
      <c r="K6" s="12"/>
    </row>
    <row r="7" spans="1:12" x14ac:dyDescent="0.25">
      <c r="A7"/>
      <c r="B7" s="7"/>
      <c r="C7" s="2"/>
      <c r="D7" s="2"/>
      <c r="E7" s="8"/>
      <c r="F7"/>
      <c r="G7"/>
      <c r="H7" s="7"/>
      <c r="I7" s="12"/>
      <c r="J7"/>
      <c r="K7" s="12"/>
    </row>
    <row r="8" spans="1:12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2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2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2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2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2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2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2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2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</sheetData>
  <conditionalFormatting sqref="A1">
    <cfRule type="duplicateValues" dxfId="8" priority="9"/>
  </conditionalFormatting>
  <conditionalFormatting sqref="F1:G1">
    <cfRule type="duplicateValues" dxfId="7" priority="10"/>
    <cfRule type="duplicateValues" dxfId="6" priority="11"/>
    <cfRule type="duplicateValues" dxfId="5" priority="12"/>
  </conditionalFormatting>
  <conditionalFormatting sqref="F3">
    <cfRule type="duplicateValues" dxfId="4" priority="1" stopIfTrue="1"/>
  </conditionalFormatting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6"/>
  <sheetViews>
    <sheetView view="pageBreakPreview" zoomScale="70" zoomScaleNormal="100" zoomScaleSheetLayoutView="70" workbookViewId="0">
      <pane ySplit="1" topLeftCell="A2" activePane="bottomLeft" state="frozen"/>
      <selection pane="bottomLeft" activeCell="I2" sqref="I2:K2"/>
    </sheetView>
  </sheetViews>
  <sheetFormatPr defaultRowHeight="15.75" x14ac:dyDescent="0.25"/>
  <cols>
    <col min="1" max="1" width="33.1406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710937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9</v>
      </c>
    </row>
    <row r="2" spans="1:11" x14ac:dyDescent="0.25">
      <c r="A2" t="s">
        <v>10</v>
      </c>
      <c r="B2" s="7" t="str">
        <f>VLOOKUP(A2,'[3]SalesPriceListBIKERET 190629-11'!$A:$B,2,0)</f>
        <v>RUNNER BIKE RT 80CC- RED</v>
      </c>
      <c r="C2" s="2">
        <v>1</v>
      </c>
      <c r="D2" s="2">
        <v>0</v>
      </c>
      <c r="E2" s="8">
        <f>VLOOKUP(A2,'[3]SalesPriceListBIKERET 190629-11'!$A:$C,3,0)</f>
        <v>64000</v>
      </c>
      <c r="F2" t="s">
        <v>11</v>
      </c>
      <c r="G2" t="s">
        <v>12</v>
      </c>
      <c r="H2" s="7"/>
      <c r="I2" s="12">
        <f>VLOOKUP(F2,[4]QuickReportDeliveryOrderConnect!$E:$G,3,0)</f>
        <v>43916</v>
      </c>
      <c r="J2" t="str">
        <f>VLOOKUP(F2,[4]QuickReportDeliveryOrderConnect!$E:$H,4,0)</f>
        <v>RAFAC</v>
      </c>
      <c r="K2" s="12">
        <f>VLOOKUP(F2,[4]QuickReportDeliveryOrderConnect!$E:$G,3,0)</f>
        <v>43916</v>
      </c>
    </row>
    <row r="3" spans="1:11" x14ac:dyDescent="0.25">
      <c r="A3" t="s">
        <v>10</v>
      </c>
      <c r="B3" s="7" t="str">
        <f>VLOOKUP(A3,'[3]SalesPriceListBIKERET 190629-11'!$A:$B,2,0)</f>
        <v>RUNNER BIKE RT 80CC- RED</v>
      </c>
      <c r="C3" s="2">
        <v>1</v>
      </c>
      <c r="D3" s="2">
        <v>0</v>
      </c>
      <c r="E3" s="8">
        <f>VLOOKUP(A3,'[3]SalesPriceListBIKERET 190629-11'!$A:$C,3,0)</f>
        <v>64000</v>
      </c>
      <c r="F3" t="s">
        <v>13</v>
      </c>
      <c r="G3" t="s">
        <v>14</v>
      </c>
      <c r="H3" s="7"/>
      <c r="I3" s="12">
        <f>VLOOKUP(F3,[4]QuickReportDeliveryOrderConnect!$E:$G,3,0)</f>
        <v>43916</v>
      </c>
      <c r="J3" t="str">
        <f>VLOOKUP(F3,[4]QuickReportDeliveryOrderConnect!$E:$H,4,0)</f>
        <v>RAFAC</v>
      </c>
      <c r="K3" s="12">
        <f>VLOOKUP(F3,[4]QuickReportDeliveryOrderConnect!$E:$G,3,0)</f>
        <v>43916</v>
      </c>
    </row>
    <row r="4" spans="1:11" x14ac:dyDescent="0.25">
      <c r="A4"/>
      <c r="B4" s="7" t="e">
        <f>VLOOKUP(A4,'[3]SalesPriceListBIKERET 190629-11'!$A:$B,2,0)</f>
        <v>#N/A</v>
      </c>
      <c r="C4" s="2">
        <v>1</v>
      </c>
      <c r="D4" s="2">
        <v>0</v>
      </c>
      <c r="E4" s="8" t="e">
        <f>VLOOKUP(A4,'[3]SalesPriceListBIKERET 190629-11'!$A:$C,3,0)</f>
        <v>#N/A</v>
      </c>
      <c r="F4"/>
      <c r="G4"/>
      <c r="H4" s="7"/>
      <c r="I4" s="12" t="e">
        <f>VLOOKUP(F4,[4]QuickReportDeliveryOrderConnect!$E:$G,3,0)</f>
        <v>#N/A</v>
      </c>
      <c r="J4" t="e">
        <f>VLOOKUP(F4,[4]QuickReportDeliveryOrderConnect!$E:$H,4,0)</f>
        <v>#N/A</v>
      </c>
      <c r="K4" s="12" t="e">
        <f>VLOOKUP(F4,[4]QuickReportDeliveryOrderConnect!$E:$G,3,0)</f>
        <v>#N/A</v>
      </c>
    </row>
    <row r="5" spans="1:11" x14ac:dyDescent="0.25">
      <c r="A5"/>
      <c r="B5" s="7" t="e">
        <f>VLOOKUP(A5,'[3]SalesPriceListBIKERET 190629-11'!$A:$B,2,0)</f>
        <v>#N/A</v>
      </c>
      <c r="C5" s="2">
        <v>1</v>
      </c>
      <c r="D5" s="2">
        <v>0</v>
      </c>
      <c r="E5" s="8" t="e">
        <f>VLOOKUP(A5,'[3]SalesPriceListBIKERET 190629-11'!$A:$C,3,0)</f>
        <v>#N/A</v>
      </c>
      <c r="F5"/>
      <c r="G5"/>
      <c r="H5" s="7"/>
      <c r="I5" s="12" t="e">
        <f>VLOOKUP(F5,[4]QuickReportDeliveryOrderConnect!$E:$G,3,0)</f>
        <v>#N/A</v>
      </c>
      <c r="J5" t="e">
        <f>VLOOKUP(F5,[4]QuickReportDeliveryOrderConnect!$E:$H,4,0)</f>
        <v>#N/A</v>
      </c>
      <c r="K5" s="12" t="e">
        <f>VLOOKUP(F5,[4]QuickReportDeliveryOrderConnect!$E:$G,3,0)</f>
        <v>#N/A</v>
      </c>
    </row>
    <row r="6" spans="1:11" x14ac:dyDescent="0.25">
      <c r="A6"/>
      <c r="B6" s="7" t="e">
        <f>VLOOKUP(A6,'[3]SalesPriceListBIKERET 190629-11'!$A:$B,2,0)</f>
        <v>#N/A</v>
      </c>
      <c r="C6" s="2">
        <v>1</v>
      </c>
      <c r="D6" s="2">
        <v>0</v>
      </c>
      <c r="E6" s="8" t="e">
        <f>VLOOKUP(A6,'[3]SalesPriceListBIKERET 190629-11'!$A:$C,3,0)</f>
        <v>#N/A</v>
      </c>
      <c r="F6"/>
      <c r="G6"/>
      <c r="H6" s="7"/>
      <c r="I6" s="12" t="e">
        <f>VLOOKUP(F6,[4]QuickReportDeliveryOrderConnect!$E:$G,3,0)</f>
        <v>#N/A</v>
      </c>
      <c r="J6" t="e">
        <f>VLOOKUP(F6,[4]QuickReportDeliveryOrderConnect!$E:$H,4,0)</f>
        <v>#N/A</v>
      </c>
      <c r="K6" s="12" t="e">
        <f>VLOOKUP(F6,[4]QuickReportDeliveryOrderConnect!$E:$G,3,0)</f>
        <v>#N/A</v>
      </c>
    </row>
    <row r="7" spans="1:11" x14ac:dyDescent="0.25">
      <c r="A7"/>
      <c r="B7" s="7" t="e">
        <f>VLOOKUP(A7,'[3]SalesPriceListBIKERET 190629-11'!$A:$B,2,0)</f>
        <v>#N/A</v>
      </c>
      <c r="C7" s="2">
        <v>1</v>
      </c>
      <c r="D7" s="2">
        <v>0</v>
      </c>
      <c r="E7" s="8" t="e">
        <f>VLOOKUP(A7,'[3]SalesPriceListBIKERET 190629-11'!$A:$C,3,0)</f>
        <v>#N/A</v>
      </c>
      <c r="F7"/>
      <c r="G7"/>
      <c r="H7" s="7"/>
      <c r="I7" s="12" t="e">
        <f>VLOOKUP(F7,[4]QuickReportDeliveryOrderConnect!$E:$G,3,0)</f>
        <v>#N/A</v>
      </c>
      <c r="J7" t="e">
        <f>VLOOKUP(F7,[4]QuickReportDeliveryOrderConnect!$E:$H,4,0)</f>
        <v>#N/A</v>
      </c>
      <c r="K7" s="12" t="e">
        <f>VLOOKUP(F7,[4]QuickReportDeliveryOrderConnect!$E:$G,3,0)</f>
        <v>#N/A</v>
      </c>
    </row>
    <row r="8" spans="1:11" x14ac:dyDescent="0.25">
      <c r="A8"/>
      <c r="B8" s="7" t="e">
        <f>VLOOKUP(A8,'[3]SalesPriceListBIKERET 190629-11'!$A:$B,2,0)</f>
        <v>#N/A</v>
      </c>
      <c r="C8" s="2">
        <v>1</v>
      </c>
      <c r="D8" s="2">
        <v>0</v>
      </c>
      <c r="E8" s="8" t="e">
        <f>VLOOKUP(A8,'[3]SalesPriceListBIKERET 190629-11'!$A:$C,3,0)</f>
        <v>#N/A</v>
      </c>
      <c r="F8"/>
      <c r="G8"/>
      <c r="H8" s="7"/>
      <c r="I8" s="12" t="e">
        <f>VLOOKUP(F8,[4]QuickReportDeliveryOrderConnect!$E:$G,3,0)</f>
        <v>#N/A</v>
      </c>
      <c r="J8" t="e">
        <f>VLOOKUP(F8,[4]QuickReportDeliveryOrderConnect!$E:$H,4,0)</f>
        <v>#N/A</v>
      </c>
      <c r="K8" s="12" t="e">
        <f>VLOOKUP(F8,[4]QuickReportDeliveryOrderConnect!$E:$G,3,0)</f>
        <v>#N/A</v>
      </c>
    </row>
    <row r="9" spans="1:11" x14ac:dyDescent="0.25">
      <c r="A9"/>
      <c r="B9" s="7" t="e">
        <f>VLOOKUP(A9,'[3]SalesPriceListBIKERET 190629-11'!$A:$B,2,0)</f>
        <v>#N/A</v>
      </c>
      <c r="C9" s="2">
        <v>1</v>
      </c>
      <c r="D9" s="2">
        <v>0</v>
      </c>
      <c r="E9" s="8" t="e">
        <f>VLOOKUP(A9,'[3]SalesPriceListBIKERET 190629-11'!$A:$C,3,0)</f>
        <v>#N/A</v>
      </c>
      <c r="F9"/>
      <c r="G9"/>
      <c r="H9" s="7"/>
      <c r="I9" s="12" t="e">
        <f>VLOOKUP(F9,[4]QuickReportDeliveryOrderConnect!$E:$G,3,0)</f>
        <v>#N/A</v>
      </c>
      <c r="J9" t="e">
        <f>VLOOKUP(F9,[4]QuickReportDeliveryOrderConnect!$E:$H,4,0)</f>
        <v>#N/A</v>
      </c>
      <c r="K9" s="12" t="e">
        <f>VLOOKUP(F9,[4]QuickReportDeliveryOrderConnect!$E:$G,3,0)</f>
        <v>#N/A</v>
      </c>
    </row>
    <row r="10" spans="1:11" x14ac:dyDescent="0.25">
      <c r="A10"/>
      <c r="B10" s="7" t="e">
        <f>VLOOKUP(A10,'[3]SalesPriceListBIKERET 190629-11'!$A:$B,2,0)</f>
        <v>#N/A</v>
      </c>
      <c r="C10" s="2">
        <v>1</v>
      </c>
      <c r="D10" s="2">
        <v>0</v>
      </c>
      <c r="E10" s="8" t="e">
        <f>VLOOKUP(A10,'[3]SalesPriceListBIKERET 190629-11'!$A:$C,3,0)</f>
        <v>#N/A</v>
      </c>
      <c r="F10"/>
      <c r="G10"/>
      <c r="H10" s="7"/>
      <c r="I10" s="12" t="e">
        <f>VLOOKUP(F10,[4]QuickReportDeliveryOrderConnect!$E:$G,3,0)</f>
        <v>#N/A</v>
      </c>
      <c r="J10" t="e">
        <f>VLOOKUP(F10,[4]QuickReportDeliveryOrderConnect!$E:$H,4,0)</f>
        <v>#N/A</v>
      </c>
      <c r="K10" s="12" t="e">
        <f>VLOOKUP(F10,[4]QuickReportDeliveryOrderConnect!$E:$G,3,0)</f>
        <v>#N/A</v>
      </c>
    </row>
    <row r="11" spans="1:11" x14ac:dyDescent="0.25">
      <c r="A11"/>
      <c r="B11" s="7" t="e">
        <f>VLOOKUP(A11,'[3]SalesPriceListBIKERET 190629-11'!$A:$B,2,0)</f>
        <v>#N/A</v>
      </c>
      <c r="C11" s="2">
        <v>1</v>
      </c>
      <c r="D11" s="2">
        <v>0</v>
      </c>
      <c r="E11" s="8" t="e">
        <f>VLOOKUP(A11,'[3]SalesPriceListBIKERET 190629-11'!$A:$C,3,0)</f>
        <v>#N/A</v>
      </c>
      <c r="F11"/>
      <c r="G11"/>
      <c r="H11" s="7"/>
      <c r="I11" s="12" t="e">
        <f>VLOOKUP(F11,[4]QuickReportDeliveryOrderConnect!$E:$G,3,0)</f>
        <v>#N/A</v>
      </c>
      <c r="J11" t="e">
        <f>VLOOKUP(F11,[4]QuickReportDeliveryOrderConnect!$E:$H,4,0)</f>
        <v>#N/A</v>
      </c>
      <c r="K11" s="12" t="e">
        <f>VLOOKUP(F11,[4]QuickReportDeliveryOrderConnect!$E:$G,3,0)</f>
        <v>#N/A</v>
      </c>
    </row>
    <row r="12" spans="1:11" x14ac:dyDescent="0.25">
      <c r="A12"/>
      <c r="B12" s="7" t="e">
        <f>VLOOKUP(A12,'[3]SalesPriceListBIKERET 190629-11'!$A:$B,2,0)</f>
        <v>#N/A</v>
      </c>
      <c r="C12" s="2">
        <v>1</v>
      </c>
      <c r="D12" s="2">
        <v>0</v>
      </c>
      <c r="E12" s="8" t="e">
        <f>VLOOKUP(A12,'[3]SalesPriceListBIKERET 190629-11'!$A:$C,3,0)</f>
        <v>#N/A</v>
      </c>
      <c r="F12"/>
      <c r="G12"/>
      <c r="H12" s="7"/>
      <c r="I12" s="12" t="e">
        <f>VLOOKUP(F12,[4]QuickReportDeliveryOrderConnect!$E:$G,3,0)</f>
        <v>#N/A</v>
      </c>
      <c r="J12" t="e">
        <f>VLOOKUP(F12,[4]QuickReportDeliveryOrderConnect!$E:$H,4,0)</f>
        <v>#N/A</v>
      </c>
      <c r="K12" s="12" t="e">
        <f>VLOOKUP(F12,[4]QuickReportDeliveryOrderConnect!$E:$G,3,0)</f>
        <v>#N/A</v>
      </c>
    </row>
    <row r="13" spans="1:11" x14ac:dyDescent="0.25">
      <c r="A13"/>
      <c r="B13" s="7" t="e">
        <f>VLOOKUP(A13,'[3]SalesPriceListBIKERET 190629-11'!$A:$B,2,0)</f>
        <v>#N/A</v>
      </c>
      <c r="C13" s="2">
        <v>1</v>
      </c>
      <c r="D13" s="2">
        <v>0</v>
      </c>
      <c r="E13" s="8" t="e">
        <f>VLOOKUP(A13,'[3]SalesPriceListBIKERET 190629-11'!$A:$C,3,0)</f>
        <v>#N/A</v>
      </c>
      <c r="F13"/>
      <c r="G13"/>
      <c r="H13" s="7"/>
      <c r="I13" s="12" t="e">
        <f>VLOOKUP(F13,[4]QuickReportDeliveryOrderConnect!$E:$G,3,0)</f>
        <v>#N/A</v>
      </c>
      <c r="J13" t="e">
        <f>VLOOKUP(F13,[4]QuickReportDeliveryOrderConnect!$E:$H,4,0)</f>
        <v>#N/A</v>
      </c>
      <c r="K13" s="12" t="e">
        <f>VLOOKUP(F13,[4]QuickReportDeliveryOrderConnect!$E:$G,3,0)</f>
        <v>#N/A</v>
      </c>
    </row>
    <row r="14" spans="1:11" x14ac:dyDescent="0.25">
      <c r="A14"/>
      <c r="B14" s="7" t="e">
        <f>VLOOKUP(A14,'[3]SalesPriceListBIKERET 190629-11'!$A:$B,2,0)</f>
        <v>#N/A</v>
      </c>
      <c r="C14" s="2">
        <v>1</v>
      </c>
      <c r="D14" s="2">
        <v>0</v>
      </c>
      <c r="E14" s="8" t="e">
        <f>VLOOKUP(A14,'[3]SalesPriceListBIKERET 190629-11'!$A:$C,3,0)</f>
        <v>#N/A</v>
      </c>
      <c r="F14"/>
      <c r="G14"/>
      <c r="H14" s="7"/>
      <c r="I14" s="12" t="e">
        <f>VLOOKUP(F14,[4]QuickReportDeliveryOrderConnect!$E:$G,3,0)</f>
        <v>#N/A</v>
      </c>
      <c r="J14" t="e">
        <f>VLOOKUP(F14,[4]QuickReportDeliveryOrderConnect!$E:$H,4,0)</f>
        <v>#N/A</v>
      </c>
      <c r="K14" s="12" t="e">
        <f>VLOOKUP(F14,[4]QuickReportDeliveryOrderConnect!$E:$G,3,0)</f>
        <v>#N/A</v>
      </c>
    </row>
    <row r="15" spans="1:11" x14ac:dyDescent="0.25">
      <c r="A15"/>
      <c r="B15" s="7" t="e">
        <f>VLOOKUP(A15,'[3]SalesPriceListBIKERET 190629-11'!$A:$B,2,0)</f>
        <v>#N/A</v>
      </c>
      <c r="C15" s="2">
        <v>1</v>
      </c>
      <c r="D15" s="2">
        <v>0</v>
      </c>
      <c r="E15" s="8" t="e">
        <f>VLOOKUP(A15,'[3]SalesPriceListBIKERET 190629-11'!$A:$C,3,0)</f>
        <v>#N/A</v>
      </c>
      <c r="F15">
        <v>14</v>
      </c>
      <c r="G15"/>
      <c r="H15" s="7"/>
      <c r="I15" s="12" t="e">
        <f>VLOOKUP(F15,[4]QuickReportDeliveryOrderConnect!$E:$G,3,0)</f>
        <v>#N/A</v>
      </c>
      <c r="J15" t="e">
        <f>VLOOKUP(F15,[4]QuickReportDeliveryOrderConnect!$E:$H,4,0)</f>
        <v>#N/A</v>
      </c>
      <c r="K15" s="12" t="e">
        <f>VLOOKUP(F15,[4]QuickReportDeliveryOrderConnect!$E:$G,3,0)</f>
        <v>#N/A</v>
      </c>
    </row>
    <row r="16" spans="1:11" x14ac:dyDescent="0.25">
      <c r="A16"/>
      <c r="B16" s="7" t="e">
        <f>VLOOKUP(A16,'[3]SalesPriceListBIKERET 190629-11'!$A:$B,2,0)</f>
        <v>#N/A</v>
      </c>
      <c r="C16" s="2">
        <v>1</v>
      </c>
      <c r="D16" s="2">
        <v>0</v>
      </c>
      <c r="E16" s="8" t="e">
        <f>VLOOKUP(A16,'[3]SalesPriceListBIKERET 190629-11'!$A:$C,3,0)</f>
        <v>#N/A</v>
      </c>
      <c r="F16">
        <v>5</v>
      </c>
      <c r="G16"/>
      <c r="H16" s="7"/>
      <c r="I16" s="12" t="e">
        <f>VLOOKUP(F16,[4]QuickReportDeliveryOrderConnect!$E:$G,3,0)</f>
        <v>#N/A</v>
      </c>
      <c r="J16" t="e">
        <f>VLOOKUP(F16,[4]QuickReportDeliveryOrderConnect!$E:$H,4,0)</f>
        <v>#N/A</v>
      </c>
      <c r="K16" s="12" t="e">
        <f>VLOOKUP(F16,[4]QuickReportDeliveryOrderConnect!$E:$G,3,0)</f>
        <v>#N/A</v>
      </c>
    </row>
    <row r="17" spans="1:11" x14ac:dyDescent="0.25">
      <c r="A17"/>
      <c r="B17" s="7" t="e">
        <f>VLOOKUP(A17,'[3]SalesPriceListBIKERET 190629-11'!$A:$B,2,0)</f>
        <v>#N/A</v>
      </c>
      <c r="C17" s="2">
        <v>1</v>
      </c>
      <c r="D17" s="2">
        <v>0</v>
      </c>
      <c r="E17" s="8" t="e">
        <f>VLOOKUP(A17,'[3]SalesPriceListBIKERET 190629-11'!$A:$C,3,0)</f>
        <v>#N/A</v>
      </c>
      <c r="F17">
        <v>8</v>
      </c>
      <c r="G17"/>
      <c r="H17" s="7"/>
      <c r="I17" s="12" t="e">
        <f>VLOOKUP(F17,[4]QuickReportDeliveryOrderConnect!$E:$G,3,0)</f>
        <v>#N/A</v>
      </c>
      <c r="J17" t="e">
        <f>VLOOKUP(F17,[4]QuickReportDeliveryOrderConnect!$E:$H,4,0)</f>
        <v>#N/A</v>
      </c>
      <c r="K17" s="12" t="e">
        <f>VLOOKUP(F17,[4]QuickReportDeliveryOrderConnect!$E:$G,3,0)</f>
        <v>#N/A</v>
      </c>
    </row>
    <row r="18" spans="1:11" x14ac:dyDescent="0.25">
      <c r="A18"/>
      <c r="B18" s="7" t="e">
        <f>VLOOKUP(A18,'[3]SalesPriceListBIKERET 190629-11'!$A:$B,2,0)</f>
        <v>#N/A</v>
      </c>
      <c r="C18" s="2">
        <v>1</v>
      </c>
      <c r="D18" s="2">
        <v>0</v>
      </c>
      <c r="E18" s="8" t="e">
        <f>VLOOKUP(A18,'[3]SalesPriceListBIKERET 190629-11'!$A:$C,3,0)</f>
        <v>#N/A</v>
      </c>
      <c r="F18"/>
      <c r="G18"/>
      <c r="H18" s="7"/>
      <c r="I18" s="12" t="e">
        <f>VLOOKUP(F18,[4]QuickReportDeliveryOrderConnect!$E:$G,3,0)</f>
        <v>#N/A</v>
      </c>
      <c r="J18" t="e">
        <f>VLOOKUP(F18,[4]QuickReportDeliveryOrderConnect!$E:$H,4,0)</f>
        <v>#N/A</v>
      </c>
      <c r="K18" s="12" t="e">
        <f>VLOOKUP(F18,[4]QuickReportDeliveryOrderConnect!$E:$G,3,0)</f>
        <v>#N/A</v>
      </c>
    </row>
    <row r="19" spans="1:11" x14ac:dyDescent="0.25">
      <c r="A19"/>
      <c r="B19" s="7" t="e">
        <f>VLOOKUP(A19,'[3]SalesPriceListBIKERET 190629-11'!$A:$B,2,0)</f>
        <v>#N/A</v>
      </c>
      <c r="C19" s="2">
        <v>1</v>
      </c>
      <c r="D19" s="2">
        <v>0</v>
      </c>
      <c r="E19" s="8" t="e">
        <f>VLOOKUP(A19,'[3]SalesPriceListBIKERET 190629-11'!$A:$C,3,0)</f>
        <v>#N/A</v>
      </c>
      <c r="F19"/>
      <c r="G19"/>
      <c r="H19" s="7"/>
      <c r="I19" s="12" t="e">
        <f>VLOOKUP(F19,[4]QuickReportDeliveryOrderConnect!$E:$G,3,0)</f>
        <v>#N/A</v>
      </c>
      <c r="J19" t="e">
        <f>VLOOKUP(F19,[4]QuickReportDeliveryOrderConnect!$E:$H,4,0)</f>
        <v>#N/A</v>
      </c>
      <c r="K19" s="12" t="e">
        <f>VLOOKUP(F19,[4]QuickReportDeliveryOrderConnect!$E:$G,3,0)</f>
        <v>#N/A</v>
      </c>
    </row>
    <row r="20" spans="1:11" x14ac:dyDescent="0.25">
      <c r="A20"/>
      <c r="B20" s="7" t="e">
        <f>VLOOKUP(A20,'[3]SalesPriceListBIKERET 190629-11'!$A:$B,2,0)</f>
        <v>#N/A</v>
      </c>
      <c r="C20" s="2">
        <v>1</v>
      </c>
      <c r="D20" s="2">
        <v>0</v>
      </c>
      <c r="E20" s="8" t="e">
        <f>VLOOKUP(A20,'[3]SalesPriceListBIKERET 190629-11'!$A:$C,3,0)</f>
        <v>#N/A</v>
      </c>
      <c r="F20"/>
      <c r="G20"/>
      <c r="H20" s="7"/>
      <c r="I20" s="12" t="e">
        <f>VLOOKUP(F20,[4]QuickReportDeliveryOrderConnect!$E:$G,3,0)</f>
        <v>#N/A</v>
      </c>
      <c r="J20" t="e">
        <f>VLOOKUP(F20,[4]QuickReportDeliveryOrderConnect!$E:$H,4,0)</f>
        <v>#N/A</v>
      </c>
      <c r="K20" s="12" t="e">
        <f>VLOOKUP(F20,[4]QuickReportDeliveryOrderConnect!$E:$G,3,0)</f>
        <v>#N/A</v>
      </c>
    </row>
    <row r="21" spans="1:11" x14ac:dyDescent="0.25">
      <c r="A21"/>
      <c r="B21" s="7" t="e">
        <f>VLOOKUP(A21,'[3]SalesPriceListBIKERET 190629-11'!$A:$B,2,0)</f>
        <v>#N/A</v>
      </c>
      <c r="C21" s="2">
        <v>1</v>
      </c>
      <c r="D21" s="2">
        <v>0</v>
      </c>
      <c r="E21" s="8" t="e">
        <f>VLOOKUP(A21,'[3]SalesPriceListBIKERET 190629-11'!$A:$C,3,0)</f>
        <v>#N/A</v>
      </c>
      <c r="F21"/>
      <c r="G21"/>
      <c r="H21" s="7"/>
      <c r="I21" s="12" t="e">
        <f>VLOOKUP(F21,[4]QuickReportDeliveryOrderConnect!$E:$G,3,0)</f>
        <v>#N/A</v>
      </c>
      <c r="J21" t="e">
        <f>VLOOKUP(F21,[4]QuickReportDeliveryOrderConnect!$E:$H,4,0)</f>
        <v>#N/A</v>
      </c>
      <c r="K21" s="12" t="e">
        <f>VLOOKUP(F21,[4]QuickReportDeliveryOrderConnect!$E:$G,3,0)</f>
        <v>#N/A</v>
      </c>
    </row>
    <row r="22" spans="1:11" x14ac:dyDescent="0.25">
      <c r="A22"/>
      <c r="B22" s="7" t="e">
        <f>VLOOKUP(A22,'[3]SalesPriceListBIKERET 190629-11'!$A:$B,2,0)</f>
        <v>#N/A</v>
      </c>
      <c r="C22" s="2">
        <v>1</v>
      </c>
      <c r="D22" s="2">
        <v>0</v>
      </c>
      <c r="E22" s="8" t="e">
        <f>VLOOKUP(A22,'[3]SalesPriceListBIKERET 190629-11'!$A:$C,3,0)</f>
        <v>#N/A</v>
      </c>
      <c r="F22"/>
      <c r="G22"/>
      <c r="H22" s="7"/>
      <c r="I22" s="12" t="e">
        <f>VLOOKUP(F22,[4]QuickReportDeliveryOrderConnect!$E:$G,3,0)</f>
        <v>#N/A</v>
      </c>
      <c r="J22" t="e">
        <f>VLOOKUP(F22,[4]QuickReportDeliveryOrderConnect!$E:$H,4,0)</f>
        <v>#N/A</v>
      </c>
      <c r="K22" s="12" t="e">
        <f>VLOOKUP(F22,[4]QuickReportDeliveryOrderConnect!$E:$G,3,0)</f>
        <v>#N/A</v>
      </c>
    </row>
    <row r="23" spans="1:11" x14ac:dyDescent="0.25">
      <c r="A23"/>
      <c r="B23" s="7" t="e">
        <f>VLOOKUP(A23,'[3]SalesPriceListBIKERET 190629-11'!$A:$B,2,0)</f>
        <v>#N/A</v>
      </c>
      <c r="C23" s="2">
        <v>1</v>
      </c>
      <c r="D23" s="2">
        <v>0</v>
      </c>
      <c r="E23" s="8" t="e">
        <f>VLOOKUP(A23,'[3]SalesPriceListBIKERET 190629-11'!$A:$C,3,0)</f>
        <v>#N/A</v>
      </c>
      <c r="F23"/>
      <c r="G23"/>
      <c r="H23" s="7"/>
      <c r="I23" s="12" t="e">
        <f>VLOOKUP(F23,[4]QuickReportDeliveryOrderConnect!$E:$G,3,0)</f>
        <v>#N/A</v>
      </c>
      <c r="J23" t="e">
        <f>VLOOKUP(F23,[4]QuickReportDeliveryOrderConnect!$E:$H,4,0)</f>
        <v>#N/A</v>
      </c>
      <c r="K23" s="12" t="e">
        <f>VLOOKUP(F23,[4]QuickReportDeliveryOrderConnect!$E:$G,3,0)</f>
        <v>#N/A</v>
      </c>
    </row>
    <row r="24" spans="1:11" x14ac:dyDescent="0.25">
      <c r="A24"/>
      <c r="B24" s="7" t="e">
        <f>VLOOKUP(A24,'[3]SalesPriceListBIKERET 190629-11'!$A:$B,2,0)</f>
        <v>#N/A</v>
      </c>
      <c r="C24" s="2">
        <v>1</v>
      </c>
      <c r="D24" s="2">
        <v>0</v>
      </c>
      <c r="E24" s="8" t="e">
        <f>VLOOKUP(A24,'[3]SalesPriceListBIKERET 190629-11'!$A:$C,3,0)</f>
        <v>#N/A</v>
      </c>
      <c r="F24"/>
      <c r="G24"/>
      <c r="H24" s="7"/>
      <c r="I24" s="12" t="e">
        <f>VLOOKUP(F24,[4]QuickReportDeliveryOrderConnect!$E:$G,3,0)</f>
        <v>#N/A</v>
      </c>
      <c r="J24" t="e">
        <f>VLOOKUP(F24,[4]QuickReportDeliveryOrderConnect!$E:$H,4,0)</f>
        <v>#N/A</v>
      </c>
      <c r="K24" s="12" t="e">
        <f>VLOOKUP(F24,[4]QuickReportDeliveryOrderConnect!$E:$G,3,0)</f>
        <v>#N/A</v>
      </c>
    </row>
    <row r="25" spans="1:11" x14ac:dyDescent="0.25">
      <c r="A25"/>
      <c r="B25" s="7" t="e">
        <f>VLOOKUP(A25,'[3]SalesPriceListBIKERET 190629-11'!$A:$B,2,0)</f>
        <v>#N/A</v>
      </c>
      <c r="C25" s="2">
        <v>1</v>
      </c>
      <c r="D25" s="2">
        <v>0</v>
      </c>
      <c r="E25" s="8" t="e">
        <f>VLOOKUP(A25,'[3]SalesPriceListBIKERET 190629-11'!$A:$C,3,0)</f>
        <v>#N/A</v>
      </c>
      <c r="F25"/>
      <c r="G25"/>
      <c r="H25" s="7"/>
      <c r="I25" s="12" t="e">
        <f>VLOOKUP(F25,[4]QuickReportDeliveryOrderConnect!$E:$G,3,0)</f>
        <v>#N/A</v>
      </c>
      <c r="J25" t="e">
        <f>VLOOKUP(F25,[4]QuickReportDeliveryOrderConnect!$E:$H,4,0)</f>
        <v>#N/A</v>
      </c>
      <c r="K25" s="12" t="e">
        <f>VLOOKUP(F25,[4]QuickReportDeliveryOrderConnect!$E:$G,3,0)</f>
        <v>#N/A</v>
      </c>
    </row>
    <row r="26" spans="1:11" x14ac:dyDescent="0.25">
      <c r="A26"/>
      <c r="B26" s="7" t="e">
        <f>VLOOKUP(A26,'[3]SalesPriceListBIKERET 190629-11'!$A:$B,2,0)</f>
        <v>#N/A</v>
      </c>
      <c r="C26" s="2">
        <v>1</v>
      </c>
      <c r="D26" s="2">
        <v>0</v>
      </c>
      <c r="E26" s="8" t="e">
        <f>VLOOKUP(A26,'[3]SalesPriceListBIKERET 190629-11'!$A:$C,3,0)</f>
        <v>#N/A</v>
      </c>
      <c r="F26"/>
      <c r="G26"/>
      <c r="H26" s="7"/>
      <c r="I26" s="12" t="e">
        <f>VLOOKUP(F26,[4]QuickReportDeliveryOrderConnect!$E:$G,3,0)</f>
        <v>#N/A</v>
      </c>
      <c r="J26" t="e">
        <f>VLOOKUP(F26,[4]QuickReportDeliveryOrderConnect!$E:$H,4,0)</f>
        <v>#N/A</v>
      </c>
      <c r="K26" s="12" t="e">
        <f>VLOOKUP(F26,[4]QuickReportDeliveryOrderConnect!$E:$G,3,0)</f>
        <v>#N/A</v>
      </c>
    </row>
    <row r="27" spans="1:11" x14ac:dyDescent="0.25">
      <c r="A27"/>
      <c r="B27" s="7" t="e">
        <f>VLOOKUP(A27,'[3]SalesPriceListBIKERET 190629-11'!$A:$B,2,0)</f>
        <v>#N/A</v>
      </c>
      <c r="C27" s="2">
        <v>1</v>
      </c>
      <c r="D27" s="2">
        <v>0</v>
      </c>
      <c r="E27" s="8" t="e">
        <f>VLOOKUP(A27,'[3]SalesPriceListBIKERET 190629-11'!$A:$C,3,0)</f>
        <v>#N/A</v>
      </c>
      <c r="F27"/>
      <c r="G27"/>
      <c r="H27" s="7"/>
      <c r="I27" s="12" t="e">
        <f>VLOOKUP(F27,[4]QuickReportDeliveryOrderConnect!$E:$G,3,0)</f>
        <v>#N/A</v>
      </c>
      <c r="J27" t="e">
        <f>VLOOKUP(F27,[4]QuickReportDeliveryOrderConnect!$E:$H,4,0)</f>
        <v>#N/A</v>
      </c>
      <c r="K27" s="12" t="e">
        <f>VLOOKUP(F27,[4]QuickReportDeliveryOrderConnect!$E:$G,3,0)</f>
        <v>#N/A</v>
      </c>
    </row>
    <row r="28" spans="1:11" x14ac:dyDescent="0.25">
      <c r="A28"/>
      <c r="B28" s="7" t="e">
        <f>VLOOKUP(A28,'[3]SalesPriceListBIKERET 190629-11'!$A:$B,2,0)</f>
        <v>#N/A</v>
      </c>
      <c r="C28" s="2">
        <v>1</v>
      </c>
      <c r="D28" s="2">
        <v>0</v>
      </c>
      <c r="E28" s="8" t="e">
        <f>VLOOKUP(A28,'[3]SalesPriceListBIKERET 190629-11'!$A:$C,3,0)</f>
        <v>#N/A</v>
      </c>
      <c r="F28"/>
      <c r="G28"/>
      <c r="H28" s="7"/>
      <c r="I28" s="12" t="e">
        <f>VLOOKUP(F28,[4]QuickReportDeliveryOrderConnect!$E:$G,3,0)</f>
        <v>#N/A</v>
      </c>
      <c r="J28" t="e">
        <f>VLOOKUP(F28,[4]QuickReportDeliveryOrderConnect!$E:$H,4,0)</f>
        <v>#N/A</v>
      </c>
      <c r="K28" s="12" t="e">
        <f>VLOOKUP(F28,[4]QuickReportDeliveryOrderConnect!$E:$G,3,0)</f>
        <v>#N/A</v>
      </c>
    </row>
    <row r="29" spans="1:11" x14ac:dyDescent="0.25">
      <c r="A29"/>
      <c r="B29" s="7" t="e">
        <f>VLOOKUP(A29,'[3]SalesPriceListBIKERET 190629-11'!$A:$B,2,0)</f>
        <v>#N/A</v>
      </c>
      <c r="C29" s="2">
        <v>1</v>
      </c>
      <c r="D29" s="2">
        <v>0</v>
      </c>
      <c r="E29" s="8" t="e">
        <f>VLOOKUP(A29,'[3]SalesPriceListBIKERET 190629-11'!$A:$C,3,0)</f>
        <v>#N/A</v>
      </c>
      <c r="F29"/>
      <c r="G29"/>
      <c r="H29" s="7"/>
      <c r="I29" s="12" t="e">
        <f>VLOOKUP(F29,[4]QuickReportDeliveryOrderConnect!$E:$G,3,0)</f>
        <v>#N/A</v>
      </c>
      <c r="J29" t="e">
        <f>VLOOKUP(F29,[4]QuickReportDeliveryOrderConnect!$E:$H,4,0)</f>
        <v>#N/A</v>
      </c>
      <c r="K29" s="12" t="e">
        <f>VLOOKUP(F29,[4]QuickReportDeliveryOrderConnect!$E:$G,3,0)</f>
        <v>#N/A</v>
      </c>
    </row>
    <row r="30" spans="1:11" x14ac:dyDescent="0.25">
      <c r="A30"/>
      <c r="B30" s="7" t="e">
        <f>VLOOKUP(A30,'[3]SalesPriceListBIKERET 190629-11'!$A:$B,2,0)</f>
        <v>#N/A</v>
      </c>
      <c r="C30" s="2">
        <v>1</v>
      </c>
      <c r="D30" s="2">
        <v>0</v>
      </c>
      <c r="E30" s="8" t="e">
        <f>VLOOKUP(A30,'[3]SalesPriceListBIKERET 190629-11'!$A:$C,3,0)</f>
        <v>#N/A</v>
      </c>
      <c r="F30"/>
      <c r="G30"/>
      <c r="H30" s="7"/>
      <c r="I30" s="12" t="e">
        <f>VLOOKUP(F30,[4]QuickReportDeliveryOrderConnect!$E:$G,3,0)</f>
        <v>#N/A</v>
      </c>
      <c r="J30" t="e">
        <f>VLOOKUP(F30,[4]QuickReportDeliveryOrderConnect!$E:$H,4,0)</f>
        <v>#N/A</v>
      </c>
      <c r="K30" s="12" t="e">
        <f>VLOOKUP(F30,[4]QuickReportDeliveryOrderConnect!$E:$G,3,0)</f>
        <v>#N/A</v>
      </c>
    </row>
    <row r="31" spans="1:11" x14ac:dyDescent="0.25">
      <c r="A31"/>
      <c r="B31" s="7" t="e">
        <f>VLOOKUP(A31,'[3]SalesPriceListBIKERET 190629-11'!$A:$B,2,0)</f>
        <v>#N/A</v>
      </c>
      <c r="C31" s="2">
        <v>1</v>
      </c>
      <c r="D31" s="2">
        <v>0</v>
      </c>
      <c r="E31" s="8" t="e">
        <f>VLOOKUP(A31,'[3]SalesPriceListBIKERET 190629-11'!$A:$C,3,0)</f>
        <v>#N/A</v>
      </c>
      <c r="F31"/>
      <c r="G31"/>
      <c r="H31" s="7"/>
      <c r="I31" s="12" t="e">
        <f>VLOOKUP(F31,[4]QuickReportDeliveryOrderConnect!$E:$G,3,0)</f>
        <v>#N/A</v>
      </c>
      <c r="J31" t="e">
        <f>VLOOKUP(F31,[4]QuickReportDeliveryOrderConnect!$E:$H,4,0)</f>
        <v>#N/A</v>
      </c>
      <c r="K31" s="12" t="e">
        <f>VLOOKUP(F31,[4]QuickReportDeliveryOrderConnect!$E:$G,3,0)</f>
        <v>#N/A</v>
      </c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2022-05-16T11:20:22Z</dcterms:modified>
</cp:coreProperties>
</file>