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1" r:id="rId1"/>
    <sheet name="Received Stock" sheetId="30" r:id="rId2"/>
  </sheets>
  <externalReferences>
    <externalReference r:id="rId3"/>
  </externalReferences>
  <definedNames>
    <definedName name="_xlnm._FilterDatabase" localSheetId="1" hidden="1">'Received Stock'!$A$1:$K$12</definedName>
    <definedName name="_xlnm._FilterDatabase" localSheetId="0" hidden="1">Sheet1!$A$1:$K$12</definedName>
    <definedName name="_xlnm.Print_Area" localSheetId="1">'Received Stock'!$A$1:$K$24</definedName>
    <definedName name="_xlnm.Print_Area" localSheetId="0">Sheet1!$A$1:$K$24</definedName>
  </definedNames>
  <calcPr calcId="145621"/>
</workbook>
</file>

<file path=xl/calcChain.xml><?xml version="1.0" encoding="utf-8"?>
<calcChain xmlns="http://schemas.openxmlformats.org/spreadsheetml/2006/main">
  <c r="E24" i="31" l="1"/>
  <c r="B24" i="31"/>
  <c r="E23" i="31"/>
  <c r="B23" i="31"/>
  <c r="E22" i="31"/>
  <c r="B22" i="31"/>
  <c r="E21" i="31"/>
  <c r="B21" i="31"/>
  <c r="E20" i="31"/>
  <c r="B20" i="31"/>
  <c r="E19" i="31"/>
  <c r="B19" i="31"/>
  <c r="E18" i="31"/>
  <c r="B18" i="31"/>
  <c r="E17" i="31"/>
  <c r="B17" i="31"/>
  <c r="E16" i="31"/>
  <c r="B16" i="31"/>
  <c r="E15" i="31"/>
  <c r="B15" i="31"/>
  <c r="E14" i="31"/>
  <c r="B14" i="31"/>
  <c r="E13" i="31"/>
  <c r="B13" i="31"/>
  <c r="E12" i="31"/>
  <c r="B12" i="31"/>
  <c r="E11" i="31"/>
  <c r="B11" i="31"/>
  <c r="E10" i="31"/>
  <c r="B10" i="31"/>
  <c r="E9" i="31"/>
  <c r="B9" i="31"/>
  <c r="E8" i="31"/>
  <c r="B8" i="31"/>
  <c r="E7" i="31"/>
  <c r="B7" i="31"/>
  <c r="E6" i="31"/>
  <c r="B6" i="31"/>
  <c r="E5" i="31"/>
  <c r="B5" i="31"/>
  <c r="E4" i="31"/>
  <c r="B4" i="31"/>
  <c r="E3" i="31"/>
  <c r="B3" i="31"/>
  <c r="E2" i="31"/>
  <c r="B2" i="31"/>
  <c r="E24" i="30" l="1"/>
  <c r="B24" i="30"/>
  <c r="E23" i="30"/>
  <c r="B23" i="30"/>
  <c r="E22" i="30"/>
  <c r="B22" i="30"/>
  <c r="E21" i="30"/>
  <c r="B21" i="30"/>
  <c r="E20" i="30"/>
  <c r="B20" i="30"/>
  <c r="E19" i="30"/>
  <c r="B19" i="30"/>
  <c r="E18" i="30"/>
  <c r="B18" i="30"/>
  <c r="E17" i="30"/>
  <c r="B17" i="30"/>
  <c r="E16" i="30"/>
  <c r="B16" i="30"/>
  <c r="E15" i="30"/>
  <c r="B15" i="30"/>
  <c r="E14" i="30"/>
  <c r="B14" i="30"/>
  <c r="E13" i="30"/>
  <c r="B13" i="30"/>
  <c r="E12" i="30"/>
  <c r="B12" i="30"/>
  <c r="E11" i="30"/>
  <c r="B11" i="30"/>
  <c r="E10" i="30"/>
  <c r="B10" i="30"/>
  <c r="E9" i="30"/>
  <c r="B9" i="30"/>
  <c r="E8" i="30"/>
  <c r="B8" i="30"/>
  <c r="E7" i="30"/>
  <c r="B7" i="30"/>
  <c r="E6" i="30"/>
  <c r="B6" i="30"/>
  <c r="E5" i="30"/>
  <c r="B5" i="30"/>
  <c r="E4" i="30"/>
  <c r="B4" i="30"/>
  <c r="E3" i="30"/>
  <c r="B3" i="30"/>
  <c r="E2" i="30"/>
  <c r="B2" i="30"/>
</calcChain>
</file>

<file path=xl/sharedStrings.xml><?xml version="1.0" encoding="utf-8"?>
<sst xmlns="http://schemas.openxmlformats.org/spreadsheetml/2006/main" count="206" uniqueCount="77">
  <si>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</si>
  <si>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</si>
  <si>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</si>
  <si>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</si>
  <si>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</si>
  <si>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</si>
  <si>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</si>
  <si>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</si>
  <si>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</si>
  <si>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</si>
  <si>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</si>
  <si>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</si>
  <si>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</si>
  <si>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KITE-PLUS-110CC-RED</t>
  </si>
  <si>
    <t>BIKE-RT-RED</t>
  </si>
  <si>
    <t>TURBO-125CC-M-BLU</t>
  </si>
  <si>
    <t>KNIGHT-RIDER-150CC-M-BLU</t>
  </si>
  <si>
    <t>TURBO-125CC-M-RED</t>
  </si>
  <si>
    <t>BULLET-100CC-BLK</t>
  </si>
  <si>
    <t>BULLET-100CC-BLU</t>
  </si>
  <si>
    <t>CHEETA-100CC-RED</t>
  </si>
  <si>
    <t>CHEETA-100CC-BLK</t>
  </si>
  <si>
    <t>RB107WAH180734138</t>
  </si>
  <si>
    <t>BRBXAM180734138</t>
  </si>
  <si>
    <t>RB111YAH180311972</t>
  </si>
  <si>
    <t>BRBVAG180309021</t>
  </si>
  <si>
    <t>BRBUAU180903205</t>
  </si>
  <si>
    <t>RB113YAH180903982</t>
  </si>
  <si>
    <t>BRBUAU180903212</t>
  </si>
  <si>
    <t>RB107ZAH180615422</t>
  </si>
  <si>
    <t>BRBXAA180675382</t>
  </si>
  <si>
    <t>RB116ZAV180905846</t>
  </si>
  <si>
    <t>BRBTAS180905846</t>
  </si>
  <si>
    <t>RB111TAH180609998</t>
  </si>
  <si>
    <t>BRBVAR180609998</t>
  </si>
  <si>
    <t>RB107UAH180303395</t>
  </si>
  <si>
    <t>BRBXAS180303395</t>
  </si>
  <si>
    <t>RB116ZAV180906149</t>
  </si>
  <si>
    <t>BRBTAS180906149</t>
  </si>
  <si>
    <t>BRBVAG180909609</t>
  </si>
  <si>
    <t>BRBVAG180909562</t>
  </si>
  <si>
    <t>RB111TAH180610240</t>
  </si>
  <si>
    <t>BRBVAR180610240</t>
  </si>
  <si>
    <t>RB107UAH180304227</t>
  </si>
  <si>
    <t>BRBXAS180304227</t>
  </si>
  <si>
    <t>RB121YAV180703991</t>
  </si>
  <si>
    <t>BRBRAM180703551</t>
  </si>
  <si>
    <t>RB113ZAH180808625</t>
  </si>
  <si>
    <t>BRBUAK180810168</t>
  </si>
  <si>
    <t>RB113ZAH180508154</t>
  </si>
  <si>
    <t>BRBUAK180509697</t>
  </si>
  <si>
    <t>RB113ZAH180508168</t>
  </si>
  <si>
    <t>BRBUAK180509711</t>
  </si>
  <si>
    <t>RB107WAH180734256</t>
  </si>
  <si>
    <t>BRBXAM180734256</t>
  </si>
  <si>
    <t>RB107WAH180734085</t>
  </si>
  <si>
    <t>BRBXAM180734085</t>
  </si>
  <si>
    <t>RB107WAH180734043</t>
  </si>
  <si>
    <t>BRBXAM180734043</t>
  </si>
  <si>
    <t>RB113YAH180503782</t>
  </si>
  <si>
    <t>BRBUAU180503012</t>
  </si>
  <si>
    <t>RB111TAH171208193</t>
  </si>
  <si>
    <t>BRBVAR171208193</t>
  </si>
  <si>
    <t>RB111XAH180711547</t>
  </si>
  <si>
    <t>BRBVAH180720351</t>
  </si>
  <si>
    <t>AD80S-ALLOY-RIM-RED</t>
  </si>
  <si>
    <t>F100-6A-100CC-BLK</t>
  </si>
  <si>
    <t>RAFAC-13571</t>
  </si>
  <si>
    <t>RAFAC-13760</t>
  </si>
  <si>
    <t>RAFAC-13759</t>
  </si>
  <si>
    <t>RAFAC-13854</t>
  </si>
  <si>
    <t>RAFAC-13853</t>
  </si>
  <si>
    <t>RAFAC-13664</t>
  </si>
  <si>
    <t>RAFAC-13855</t>
  </si>
  <si>
    <t>RB113YAV180903975</t>
  </si>
  <si>
    <t>RB111YAV180912560</t>
  </si>
  <si>
    <t>RB111YAV180912513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</si>
</sst>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0" xfId="0" applyNumberFormat="1" applyFont="1" applyFill="1"/>
    <xf numFmtId="0" fontId="5" fillId="0" borderId="2" xfId="0" applyFont="1" applyFill="1" applyBorder="1"/>
  </cellXfs>
  <cellStyles count="3">
    <cellStyle name="Normal" xfId="0" builtinId="0"/>
    <cellStyle name="Normal 2" xfId="1"/>
    <cellStyle name="Normal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M20" sqref="M20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11">
        <f>VLOOKUP(A2,'[1]SalesPriceListBIKEEXCL 181014-1'!$A:$C,3,0)</f>
        <v>78000</v>
      </c>
      <c r="F2" s="11" t="s">
        <v>22</v>
      </c>
      <c r="G2" s="11" t="s">
        <v>23</v>
      </c>
      <c r="H2" s="5"/>
      <c r="I2" s="6"/>
      <c r="J2" s="11" t="s">
        <v>67</v>
      </c>
      <c r="K2" s="13">
        <v>43373</v>
      </c>
    </row>
    <row r="3" spans="1:11" x14ac:dyDescent="0.25">
      <c r="A3" s="11" t="s">
        <v>19</v>
      </c>
      <c r="B3" s="4" t="str">
        <f>VLOOKUP(A3,'[1]SalesPriceListBIKEEXCL 181014-1'!$A:$B,2,0)</f>
        <v>Dayang BULLET-100CC - BLUE</v>
      </c>
      <c r="C3" s="5">
        <v>1</v>
      </c>
      <c r="D3" s="5"/>
      <c r="E3" s="11">
        <f>VLOOKUP(A3,'[1]SalesPriceListBIKEEXCL 181014-1'!$A:$C,3,0)</f>
        <v>98000</v>
      </c>
      <c r="F3" s="11" t="s">
        <v>24</v>
      </c>
      <c r="G3" s="11" t="s">
        <v>25</v>
      </c>
      <c r="H3" s="5"/>
      <c r="I3" s="6"/>
      <c r="J3" s="11" t="s">
        <v>67</v>
      </c>
      <c r="K3" s="13">
        <v>43373</v>
      </c>
    </row>
    <row r="4" spans="1:11" x14ac:dyDescent="0.25">
      <c r="A4" s="11" t="s">
        <v>13</v>
      </c>
      <c r="B4" s="4" t="str">
        <f>VLOOKUP(A4,'[1]SalesPriceListBIKEEXCL 181014-1'!$A:$B,2,0)</f>
        <v>RUNNER KITE-PLUS-110CC - RED</v>
      </c>
      <c r="C4" s="5">
        <v>1</v>
      </c>
      <c r="D4" s="10"/>
      <c r="E4" s="11">
        <f>VLOOKUP(A4,'[1]SalesPriceListBIKEEXCL 181014-1'!$A:$C,3,0)</f>
        <v>84000</v>
      </c>
      <c r="F4" s="15" t="s">
        <v>74</v>
      </c>
      <c r="G4" s="15" t="s">
        <v>26</v>
      </c>
      <c r="H4" s="10"/>
      <c r="I4" s="6"/>
      <c r="J4" s="11" t="s">
        <v>68</v>
      </c>
      <c r="K4" s="13">
        <v>43373</v>
      </c>
    </row>
    <row r="5" spans="1:11" x14ac:dyDescent="0.25">
      <c r="A5" s="11" t="s">
        <v>13</v>
      </c>
      <c r="B5" s="4" t="str">
        <f>VLOOKUP(A5,'[1]SalesPriceListBIKEEXCL 181014-1'!$A:$B,2,0)</f>
        <v>RUNNER KITE-PLUS-110CC - RED</v>
      </c>
      <c r="C5" s="5">
        <v>1</v>
      </c>
      <c r="D5" s="10"/>
      <c r="E5" s="11">
        <f>VLOOKUP(A5,'[1]SalesPriceListBIKEEXCL 181014-1'!$A:$C,3,0)</f>
        <v>84000</v>
      </c>
      <c r="F5" s="11" t="s">
        <v>27</v>
      </c>
      <c r="G5" s="11" t="s">
        <v>28</v>
      </c>
      <c r="H5" s="10"/>
      <c r="I5" s="6"/>
      <c r="J5" s="11" t="s">
        <v>68</v>
      </c>
      <c r="K5" s="13">
        <v>43373</v>
      </c>
    </row>
    <row r="6" spans="1:11" x14ac:dyDescent="0.25">
      <c r="A6" s="11" t="s">
        <v>65</v>
      </c>
      <c r="B6" s="4" t="str">
        <f>VLOOKUP(A6,'[1]SalesPriceListBIKEEXCL 181014-1'!$A:$B,2,0)</f>
        <v>Dayang AD80S-ALLOY-RIM - RED</v>
      </c>
      <c r="C6" s="5">
        <v>1</v>
      </c>
      <c r="D6" s="10"/>
      <c r="E6" s="11">
        <f>VLOOKUP(A6,'[1]SalesPriceListBIKEEXCL 181014-1'!$A:$C,3,0)</f>
        <v>76000</v>
      </c>
      <c r="F6" s="11" t="s">
        <v>29</v>
      </c>
      <c r="G6" s="11" t="s">
        <v>30</v>
      </c>
      <c r="H6" s="10"/>
      <c r="I6" s="6"/>
      <c r="J6" s="11" t="s">
        <v>67</v>
      </c>
      <c r="K6" s="13">
        <v>43373</v>
      </c>
    </row>
    <row r="7" spans="1:11" x14ac:dyDescent="0.25">
      <c r="A7" s="11" t="s">
        <v>17</v>
      </c>
      <c r="B7" s="4" t="str">
        <f>VLOOKUP(A7,'[1]SalesPriceListBIKEEXCL 181014-1'!$A:$B,2,0)</f>
        <v>RUNNER  TURBO  125CC  MOTOR BIKE -MATT  RED</v>
      </c>
      <c r="C7" s="5">
        <v>1</v>
      </c>
      <c r="D7" s="10"/>
      <c r="E7" s="11">
        <f>VLOOKUP(A7,'[1]SalesPriceListBIKEEXCL 181014-1'!$A:$C,3,0)</f>
        <v>124000</v>
      </c>
      <c r="F7" s="11" t="s">
        <v>31</v>
      </c>
      <c r="G7" s="11" t="s">
        <v>32</v>
      </c>
      <c r="H7" s="10"/>
      <c r="I7" s="6"/>
      <c r="J7" s="11" t="s">
        <v>67</v>
      </c>
      <c r="K7" s="13">
        <v>43373</v>
      </c>
    </row>
    <row r="8" spans="1:11" x14ac:dyDescent="0.25">
      <c r="A8" s="11" t="s">
        <v>20</v>
      </c>
      <c r="B8" s="4" t="str">
        <f>VLOOKUP(A8,'[1]SalesPriceListBIKEEXCL 181014-1'!$A:$B,2,0)</f>
        <v>HOUJIN  CHEETA-100CC - RED</v>
      </c>
      <c r="C8" s="5">
        <v>1</v>
      </c>
      <c r="D8" s="10"/>
      <c r="E8" s="11">
        <f>VLOOKUP(A8,'[1]SalesPriceListBIKEEXCL 181014-1'!$A:$C,3,0)</f>
        <v>81000</v>
      </c>
      <c r="F8" s="11" t="s">
        <v>33</v>
      </c>
      <c r="G8" s="11" t="s">
        <v>34</v>
      </c>
      <c r="H8" s="10"/>
      <c r="I8" s="6"/>
      <c r="J8" s="11" t="s">
        <v>69</v>
      </c>
      <c r="K8" s="13">
        <v>43373</v>
      </c>
    </row>
    <row r="9" spans="1:11" x14ac:dyDescent="0.25">
      <c r="A9" s="11" t="s">
        <v>14</v>
      </c>
      <c r="B9" s="4" t="str">
        <f>VLOOKUP(A9,'[1]SalesPriceListBIKEEXCL 181014-1'!$A:$B,2,0)</f>
        <v>RUNNER BIKE RT 80CC- RED</v>
      </c>
      <c r="C9" s="5">
        <v>1</v>
      </c>
      <c r="D9" s="10"/>
      <c r="E9" s="11">
        <f>VLOOKUP(A9,'[1]SalesPriceListBIKEEXCL 181014-1'!$A:$C,3,0)</f>
        <v>59000</v>
      </c>
      <c r="F9" s="11" t="s">
        <v>35</v>
      </c>
      <c r="G9" s="11" t="s">
        <v>36</v>
      </c>
      <c r="H9" s="10"/>
      <c r="I9" s="6"/>
      <c r="J9" s="11" t="s">
        <v>70</v>
      </c>
      <c r="K9" s="13">
        <v>43373</v>
      </c>
    </row>
    <row r="10" spans="1:11" x14ac:dyDescent="0.25">
      <c r="A10" s="11" t="s">
        <v>15</v>
      </c>
      <c r="B10" s="4" t="str">
        <f>VLOOKUP(A10,'[1]SalesPriceListBIKEEXCL 181014-1'!$A:$B,2,0)</f>
        <v>TURBO-125CC - MATT BLUE</v>
      </c>
      <c r="C10" s="5">
        <v>1</v>
      </c>
      <c r="D10" s="10"/>
      <c r="E10" s="11">
        <f>VLOOKUP(A10,'[1]SalesPriceListBIKEEXCL 181014-1'!$A:$C,3,0)</f>
        <v>124000</v>
      </c>
      <c r="F10" s="11" t="s">
        <v>37</v>
      </c>
      <c r="G10" s="11" t="s">
        <v>38</v>
      </c>
      <c r="H10" s="10"/>
      <c r="I10" s="6"/>
      <c r="J10" s="11" t="s">
        <v>71</v>
      </c>
      <c r="K10" s="13">
        <v>43373</v>
      </c>
    </row>
    <row r="11" spans="1:11" x14ac:dyDescent="0.25">
      <c r="A11" s="11" t="s">
        <v>18</v>
      </c>
      <c r="B11" s="4" t="str">
        <f>VLOOKUP(A11,'[1]SalesPriceListBIKEEXCL 181014-1'!$A:$B,2,0)</f>
        <v>Dayang BULLET-100CC - BLK</v>
      </c>
      <c r="C11" s="5">
        <v>1</v>
      </c>
      <c r="D11" s="10"/>
      <c r="E11" s="11">
        <f>VLOOKUP(A11,'[1]SalesPriceListBIKEEXCL 181014-1'!$A:$C,3,0)</f>
        <v>98000</v>
      </c>
      <c r="F11" s="15" t="s">
        <v>75</v>
      </c>
      <c r="G11" s="15" t="s">
        <v>39</v>
      </c>
      <c r="H11" s="10"/>
      <c r="I11" s="6"/>
      <c r="J11" s="11" t="s">
        <v>71</v>
      </c>
      <c r="K11" s="13">
        <v>43373</v>
      </c>
    </row>
    <row r="12" spans="1:11" x14ac:dyDescent="0.25">
      <c r="A12" s="11" t="s">
        <v>18</v>
      </c>
      <c r="B12" s="4" t="str">
        <f>VLOOKUP(A12,'[1]SalesPriceListBIKEEXCL 181014-1'!$A:$B,2,0)</f>
        <v>Dayang BULLET-100CC - BLK</v>
      </c>
      <c r="C12" s="5">
        <v>1</v>
      </c>
      <c r="D12" s="10"/>
      <c r="E12" s="11">
        <f>VLOOKUP(A12,'[1]SalesPriceListBIKEEXCL 181014-1'!$A:$C,3,0)</f>
        <v>98000</v>
      </c>
      <c r="F12" s="15" t="s">
        <v>76</v>
      </c>
      <c r="G12" s="15" t="s">
        <v>40</v>
      </c>
      <c r="H12" s="10"/>
      <c r="I12" s="6"/>
      <c r="J12" s="11" t="s">
        <v>71</v>
      </c>
      <c r="K12" s="13">
        <v>43373</v>
      </c>
    </row>
    <row r="13" spans="1:11" x14ac:dyDescent="0.25">
      <c r="A13" s="11" t="s">
        <v>21</v>
      </c>
      <c r="B13" s="4" t="str">
        <f>VLOOKUP(A13,'[1]SalesPriceListBIKEEXCL 181014-1'!$A:$B,2,0)</f>
        <v>HOUJIN  CHEETA-100CC - BLACK</v>
      </c>
      <c r="C13" s="5">
        <v>1</v>
      </c>
      <c r="D13" s="10"/>
      <c r="E13" s="11">
        <f>VLOOKUP(A13,'[1]SalesPriceListBIKEEXCL 181014-1'!$A:$C,3,0)</f>
        <v>81000</v>
      </c>
      <c r="F13" s="11" t="s">
        <v>41</v>
      </c>
      <c r="G13" s="11" t="s">
        <v>42</v>
      </c>
      <c r="H13" s="10"/>
      <c r="I13" s="6"/>
      <c r="J13" s="11" t="s">
        <v>72</v>
      </c>
      <c r="K13" s="13">
        <v>43373</v>
      </c>
    </row>
    <row r="14" spans="1:11" x14ac:dyDescent="0.25">
      <c r="A14" s="11" t="s">
        <v>14</v>
      </c>
      <c r="B14" s="4" t="str">
        <f>VLOOKUP(A14,'[1]SalesPriceListBIKEEXCL 181014-1'!$A:$B,2,0)</f>
        <v>RUNNER BIKE RT 80CC- RED</v>
      </c>
      <c r="C14" s="5">
        <v>1</v>
      </c>
      <c r="D14" s="10"/>
      <c r="E14" s="11">
        <f>VLOOKUP(A14,'[1]SalesPriceListBIKEEXCL 181014-1'!$A:$C,3,0)</f>
        <v>59000</v>
      </c>
      <c r="F14" s="11" t="s">
        <v>43</v>
      </c>
      <c r="G14" s="11" t="s">
        <v>44</v>
      </c>
      <c r="H14" s="10"/>
      <c r="I14" s="6"/>
      <c r="J14" s="11" t="s">
        <v>73</v>
      </c>
      <c r="K14" s="13">
        <v>43373</v>
      </c>
    </row>
    <row r="15" spans="1:11" x14ac:dyDescent="0.25">
      <c r="A15" s="11" t="s">
        <v>16</v>
      </c>
      <c r="B15" s="4" t="str">
        <f>VLOOKUP(A15,'[1]SalesPriceListBIKEEXCL 181014-1'!$A:$B,2,0)</f>
        <v>RUNNER KNIGHT RIDER-150CC-MATT BLUE</v>
      </c>
      <c r="C15" s="5">
        <v>1</v>
      </c>
      <c r="D15" s="10"/>
      <c r="E15" s="11">
        <f>VLOOKUP(A15,'[1]SalesPriceListBIKEEXCL 181014-1'!$A:$C,3,0)</f>
        <v>147000</v>
      </c>
      <c r="F15" s="11" t="s">
        <v>45</v>
      </c>
      <c r="G15" s="11" t="s">
        <v>46</v>
      </c>
      <c r="H15" s="10"/>
      <c r="I15" s="6"/>
      <c r="J15" s="11" t="s">
        <v>68</v>
      </c>
      <c r="K15" s="13">
        <v>43373</v>
      </c>
    </row>
    <row r="16" spans="1:11" x14ac:dyDescent="0.25">
      <c r="A16" s="11" t="s">
        <v>12</v>
      </c>
      <c r="B16" s="4" t="str">
        <f>VLOOKUP(A16,'[1]SalesPriceListBIKEEXCL 181014-1'!$A:$B,2,0)</f>
        <v>FREEDOM  ROYAL-PLUS-110CC - RED</v>
      </c>
      <c r="C16" s="5">
        <v>1</v>
      </c>
      <c r="D16" s="10"/>
      <c r="E16" s="11">
        <f>VLOOKUP(A16,'[1]SalesPriceListBIKEEXCL 181014-1'!$A:$C,3,0)</f>
        <v>94000</v>
      </c>
      <c r="F16" s="11" t="s">
        <v>47</v>
      </c>
      <c r="G16" s="11" t="s">
        <v>48</v>
      </c>
      <c r="H16" s="10"/>
      <c r="I16" s="6"/>
      <c r="J16" s="11" t="s">
        <v>69</v>
      </c>
      <c r="K16" s="13">
        <v>43373</v>
      </c>
    </row>
    <row r="17" spans="1:11" x14ac:dyDescent="0.25">
      <c r="A17" s="11" t="s">
        <v>12</v>
      </c>
      <c r="B17" s="4" t="str">
        <f>VLOOKUP(A17,'[1]SalesPriceListBIKEEXCL 181014-1'!$A:$B,2,0)</f>
        <v>FREEDOM  ROYAL-PLUS-110CC - RED</v>
      </c>
      <c r="C17" s="5">
        <v>1</v>
      </c>
      <c r="D17" s="10"/>
      <c r="E17" s="11">
        <f>VLOOKUP(A17,'[1]SalesPriceListBIKEEXCL 181014-1'!$A:$C,3,0)</f>
        <v>94000</v>
      </c>
      <c r="F17" s="11" t="s">
        <v>49</v>
      </c>
      <c r="G17" s="11" t="s">
        <v>50</v>
      </c>
      <c r="H17" s="10"/>
      <c r="I17" s="6"/>
      <c r="J17" s="11" t="s">
        <v>69</v>
      </c>
      <c r="K17" s="13">
        <v>43373</v>
      </c>
    </row>
    <row r="18" spans="1:11" x14ac:dyDescent="0.25">
      <c r="A18" s="11" t="s">
        <v>12</v>
      </c>
      <c r="B18" s="4" t="str">
        <f>VLOOKUP(A18,'[1]SalesPriceListBIKEEXCL 181014-1'!$A:$B,2,0)</f>
        <v>FREEDOM  ROYAL-PLUS-110CC - RED</v>
      </c>
      <c r="C18" s="5">
        <v>1</v>
      </c>
      <c r="D18" s="10"/>
      <c r="E18" s="11">
        <f>VLOOKUP(A18,'[1]SalesPriceListBIKEEXCL 181014-1'!$A:$C,3,0)</f>
        <v>94000</v>
      </c>
      <c r="F18" s="11" t="s">
        <v>51</v>
      </c>
      <c r="G18" s="11" t="s">
        <v>52</v>
      </c>
      <c r="H18" s="10"/>
      <c r="I18" s="6"/>
      <c r="J18" s="11" t="s">
        <v>67</v>
      </c>
      <c r="K18" s="13">
        <v>43373</v>
      </c>
    </row>
    <row r="19" spans="1:11" x14ac:dyDescent="0.25">
      <c r="A19" s="11" t="s">
        <v>10</v>
      </c>
      <c r="B19" s="4" t="str">
        <f>VLOOKUP(A19,'[1]SalesPriceListBIKEEXCL 181014-1'!$A:$B,2,0)</f>
        <v>Dayang AD80S-DELUXE - Red</v>
      </c>
      <c r="C19" s="5">
        <v>1</v>
      </c>
      <c r="D19" s="10"/>
      <c r="E19" s="11">
        <f>VLOOKUP(A19,'[1]SalesPriceListBIKEEXCL 181014-1'!$A:$C,3,0)</f>
        <v>78000</v>
      </c>
      <c r="F19" s="11" t="s">
        <v>53</v>
      </c>
      <c r="G19" s="11" t="s">
        <v>54</v>
      </c>
      <c r="H19" s="10"/>
      <c r="I19" s="6"/>
      <c r="J19" s="11" t="s">
        <v>68</v>
      </c>
      <c r="K19" s="13">
        <v>43373</v>
      </c>
    </row>
    <row r="20" spans="1:11" x14ac:dyDescent="0.25">
      <c r="A20" s="11" t="s">
        <v>10</v>
      </c>
      <c r="B20" s="4" t="str">
        <f>VLOOKUP(A20,'[1]SalesPriceListBIKEEXCL 181014-1'!$A:$B,2,0)</f>
        <v>Dayang AD80S-DELUXE - Red</v>
      </c>
      <c r="C20" s="5">
        <v>1</v>
      </c>
      <c r="D20" s="10"/>
      <c r="E20" s="11">
        <f>VLOOKUP(A20,'[1]SalesPriceListBIKEEXCL 181014-1'!$A:$C,3,0)</f>
        <v>78000</v>
      </c>
      <c r="F20" s="11" t="s">
        <v>55</v>
      </c>
      <c r="G20" s="11" t="s">
        <v>56</v>
      </c>
      <c r="H20" s="10"/>
      <c r="I20" s="6"/>
      <c r="J20" s="11" t="s">
        <v>68</v>
      </c>
      <c r="K20" s="13">
        <v>43373</v>
      </c>
    </row>
    <row r="21" spans="1:11" x14ac:dyDescent="0.25">
      <c r="A21" s="11" t="s">
        <v>10</v>
      </c>
      <c r="B21" s="4" t="str">
        <f>VLOOKUP(A21,'[1]SalesPriceListBIKEEXCL 181014-1'!$A:$B,2,0)</f>
        <v>Dayang AD80S-DELUXE - Red</v>
      </c>
      <c r="C21" s="5">
        <v>1</v>
      </c>
      <c r="D21" s="10"/>
      <c r="E21" s="11">
        <f>VLOOKUP(A21,'[1]SalesPriceListBIKEEXCL 181014-1'!$A:$C,3,0)</f>
        <v>78000</v>
      </c>
      <c r="F21" s="11" t="s">
        <v>57</v>
      </c>
      <c r="G21" s="11" t="s">
        <v>58</v>
      </c>
      <c r="H21" s="10"/>
      <c r="I21" s="6"/>
      <c r="J21" s="11" t="s">
        <v>68</v>
      </c>
      <c r="K21" s="13">
        <v>43373</v>
      </c>
    </row>
    <row r="22" spans="1:11" x14ac:dyDescent="0.25">
      <c r="A22" s="11" t="s">
        <v>13</v>
      </c>
      <c r="B22" s="4" t="str">
        <f>VLOOKUP(A22,'[1]SalesPriceListBIKEEXCL 181014-1'!$A:$B,2,0)</f>
        <v>RUNNER KITE-PLUS-110CC - RED</v>
      </c>
      <c r="C22" s="5">
        <v>1</v>
      </c>
      <c r="D22" s="10"/>
      <c r="E22" s="11">
        <f>VLOOKUP(A22,'[1]SalesPriceListBIKEEXCL 181014-1'!$A:$C,3,0)</f>
        <v>84000</v>
      </c>
      <c r="F22" s="11" t="s">
        <v>59</v>
      </c>
      <c r="G22" s="11" t="s">
        <v>60</v>
      </c>
      <c r="H22" s="10"/>
      <c r="I22" s="6"/>
      <c r="J22" s="11" t="s">
        <v>72</v>
      </c>
      <c r="K22" s="13">
        <v>43373</v>
      </c>
    </row>
    <row r="23" spans="1:11" x14ac:dyDescent="0.25">
      <c r="A23" s="11" t="s">
        <v>21</v>
      </c>
      <c r="B23" s="4" t="str">
        <f>VLOOKUP(A23,'[1]SalesPriceListBIKEEXCL 181014-1'!$A:$B,2,0)</f>
        <v>HOUJIN  CHEETA-100CC - BLACK</v>
      </c>
      <c r="C23" s="5">
        <v>1</v>
      </c>
      <c r="D23" s="10"/>
      <c r="E23" s="11">
        <f>VLOOKUP(A23,'[1]SalesPriceListBIKEEXCL 181014-1'!$A:$C,3,0)</f>
        <v>81000</v>
      </c>
      <c r="F23" s="11" t="s">
        <v>61</v>
      </c>
      <c r="G23" s="11" t="s">
        <v>62</v>
      </c>
      <c r="H23" s="10"/>
      <c r="I23" s="6"/>
      <c r="J23" s="11" t="s">
        <v>69</v>
      </c>
      <c r="K23" s="13">
        <v>43373</v>
      </c>
    </row>
    <row r="24" spans="1:11" x14ac:dyDescent="0.25">
      <c r="A24" s="11" t="s">
        <v>66</v>
      </c>
      <c r="B24" s="4" t="str">
        <f>VLOOKUP(A24,'[1]SalesPriceListBIKEEXCL 181014-1'!$A:$B,2,0)</f>
        <v>FREEDOM  F100-6A-100CC - BLACK</v>
      </c>
      <c r="C24" s="5">
        <v>1</v>
      </c>
      <c r="D24" s="10"/>
      <c r="E24" s="11">
        <f>VLOOKUP(A24,'[1]SalesPriceListBIKEEXCL 181014-1'!$A:$C,3,0)</f>
        <v>81000</v>
      </c>
      <c r="F24" s="11" t="s">
        <v>63</v>
      </c>
      <c r="G24" s="11" t="s">
        <v>64</v>
      </c>
      <c r="H24" s="10"/>
      <c r="I24" s="6"/>
      <c r="J24" s="11" t="s">
        <v>69</v>
      </c>
      <c r="K24" s="13">
        <v>43373</v>
      </c>
    </row>
  </sheetData>
  <conditionalFormatting sqref="A1">
    <cfRule type="duplicateValues" dxfId="6" priority="4"/>
  </conditionalFormatting>
  <conditionalFormatting sqref="F4">
    <cfRule type="duplicateValues" dxfId="5" priority="3"/>
  </conditionalFormatting>
  <conditionalFormatting sqref="F11">
    <cfRule type="duplicateValues" dxfId="4" priority="2"/>
  </conditionalFormatting>
  <conditionalFormatting sqref="F12">
    <cfRule type="duplicateValues" dxfId="3" priority="1"/>
  </conditionalFormatting>
  <conditionalFormatting sqref="F1:G1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pane ySplit="1" topLeftCell="A2" activePane="bottomLeft" state="frozen"/>
      <selection pane="bottomLeft" activeCell="B27" sqref="B27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11">
        <f>VLOOKUP(A2,'[1]SalesPriceListBIKEEXCL 181014-1'!$A:$C,3,0)</f>
        <v>78000</v>
      </c>
      <c r="F2" s="11" t="s">
        <v>22</v>
      </c>
      <c r="G2" s="11" t="s">
        <v>23</v>
      </c>
      <c r="H2" s="5"/>
      <c r="I2" s="6"/>
      <c r="J2" s="11" t="s">
        <v>67</v>
      </c>
      <c r="K2" s="13">
        <v>43358</v>
      </c>
    </row>
    <row r="3" spans="1:11" x14ac:dyDescent="0.25">
      <c r="A3" s="11" t="s">
        <v>19</v>
      </c>
      <c r="B3" s="4" t="str">
        <f>VLOOKUP(A3,'[1]SalesPriceListBIKEEXCL 181014-1'!$A:$B,2,0)</f>
        <v>Dayang BULLET-100CC - BLUE</v>
      </c>
      <c r="C3" s="5">
        <v>1</v>
      </c>
      <c r="D3" s="5"/>
      <c r="E3" s="11">
        <f>VLOOKUP(A3,'[1]SalesPriceListBIKEEXCL 181014-1'!$A:$C,3,0)</f>
        <v>98000</v>
      </c>
      <c r="F3" s="11" t="s">
        <v>24</v>
      </c>
      <c r="G3" s="11" t="s">
        <v>25</v>
      </c>
      <c r="H3" s="5"/>
      <c r="I3" s="6"/>
      <c r="J3" s="11" t="s">
        <v>67</v>
      </c>
      <c r="K3" s="13">
        <v>43358</v>
      </c>
    </row>
    <row r="4" spans="1:11" x14ac:dyDescent="0.25">
      <c r="A4" s="11" t="s">
        <v>13</v>
      </c>
      <c r="B4" s="4" t="str">
        <f>VLOOKUP(A4,'[1]SalesPriceListBIKEEXCL 181014-1'!$A:$B,2,0)</f>
        <v>RUNNER KITE-PLUS-110CC - RED</v>
      </c>
      <c r="C4" s="5">
        <v>1</v>
      </c>
      <c r="D4" s="10"/>
      <c r="E4" s="11">
        <f>VLOOKUP(A4,'[1]SalesPriceListBIKEEXCL 181014-1'!$A:$C,3,0)</f>
        <v>84000</v>
      </c>
      <c r="F4" s="15" t="s">
        <v>74</v>
      </c>
      <c r="G4" s="15" t="s">
        <v>26</v>
      </c>
      <c r="H4" s="10"/>
      <c r="I4" s="6"/>
      <c r="J4" s="11" t="s">
        <v>68</v>
      </c>
      <c r="K4" s="13">
        <v>43369</v>
      </c>
    </row>
    <row r="5" spans="1:11" x14ac:dyDescent="0.25">
      <c r="A5" s="11" t="s">
        <v>13</v>
      </c>
      <c r="B5" s="4" t="str">
        <f>VLOOKUP(A5,'[1]SalesPriceListBIKEEXCL 181014-1'!$A:$B,2,0)</f>
        <v>RUNNER KITE-PLUS-110CC - RED</v>
      </c>
      <c r="C5" s="5">
        <v>1</v>
      </c>
      <c r="D5" s="10"/>
      <c r="E5" s="11">
        <f>VLOOKUP(A5,'[1]SalesPriceListBIKEEXCL 181014-1'!$A:$C,3,0)</f>
        <v>84000</v>
      </c>
      <c r="F5" s="11" t="s">
        <v>27</v>
      </c>
      <c r="G5" s="11" t="s">
        <v>28</v>
      </c>
      <c r="H5" s="10"/>
      <c r="I5" s="6"/>
      <c r="J5" s="11" t="s">
        <v>68</v>
      </c>
      <c r="K5" s="13">
        <v>43369</v>
      </c>
    </row>
    <row r="6" spans="1:11" x14ac:dyDescent="0.25">
      <c r="A6" s="11" t="s">
        <v>65</v>
      </c>
      <c r="B6" s="4" t="str">
        <f>VLOOKUP(A6,'[1]SalesPriceListBIKEEXCL 181014-1'!$A:$B,2,0)</f>
        <v>Dayang AD80S-ALLOY-RIM - RED</v>
      </c>
      <c r="C6" s="5">
        <v>1</v>
      </c>
      <c r="D6" s="10"/>
      <c r="E6" s="11">
        <f>VLOOKUP(A6,'[1]SalesPriceListBIKEEXCL 181014-1'!$A:$C,3,0)</f>
        <v>76000</v>
      </c>
      <c r="F6" s="11" t="s">
        <v>29</v>
      </c>
      <c r="G6" s="11" t="s">
        <v>30</v>
      </c>
      <c r="H6" s="10"/>
      <c r="I6" s="6"/>
      <c r="J6" s="11" t="s">
        <v>67</v>
      </c>
      <c r="K6" s="13">
        <v>43358</v>
      </c>
    </row>
    <row r="7" spans="1:11" x14ac:dyDescent="0.25">
      <c r="A7" s="11" t="s">
        <v>17</v>
      </c>
      <c r="B7" s="4" t="str">
        <f>VLOOKUP(A7,'[1]SalesPriceListBIKEEXCL 181014-1'!$A:$B,2,0)</f>
        <v>RUNNER  TURBO  125CC  MOTOR BIKE -MATT  RED</v>
      </c>
      <c r="C7" s="5">
        <v>1</v>
      </c>
      <c r="D7" s="10"/>
      <c r="E7" s="11">
        <f>VLOOKUP(A7,'[1]SalesPriceListBIKEEXCL 181014-1'!$A:$C,3,0)</f>
        <v>124000</v>
      </c>
      <c r="F7" s="11" t="s">
        <v>31</v>
      </c>
      <c r="G7" s="11" t="s">
        <v>32</v>
      </c>
      <c r="H7" s="10"/>
      <c r="I7" s="6"/>
      <c r="J7" s="11" t="s">
        <v>67</v>
      </c>
      <c r="K7" s="13">
        <v>43358</v>
      </c>
    </row>
    <row r="8" spans="1:11" x14ac:dyDescent="0.25">
      <c r="A8" s="11" t="s">
        <v>20</v>
      </c>
      <c r="B8" s="4" t="str">
        <f>VLOOKUP(A8,'[1]SalesPriceListBIKEEXCL 181014-1'!$A:$B,2,0)</f>
        <v>HOUJIN  CHEETA-100CC - RED</v>
      </c>
      <c r="C8" s="5">
        <v>1</v>
      </c>
      <c r="D8" s="10"/>
      <c r="E8" s="11">
        <f>VLOOKUP(A8,'[1]SalesPriceListBIKEEXCL 181014-1'!$A:$C,3,0)</f>
        <v>81000</v>
      </c>
      <c r="F8" s="11" t="s">
        <v>33</v>
      </c>
      <c r="G8" s="11" t="s">
        <v>34</v>
      </c>
      <c r="H8" s="10"/>
      <c r="I8" s="6"/>
      <c r="J8" s="11" t="s">
        <v>69</v>
      </c>
      <c r="K8" s="13">
        <v>43369</v>
      </c>
    </row>
    <row r="9" spans="1:11" x14ac:dyDescent="0.25">
      <c r="A9" s="11" t="s">
        <v>14</v>
      </c>
      <c r="B9" s="4" t="str">
        <f>VLOOKUP(A9,'[1]SalesPriceListBIKEEXCL 181014-1'!$A:$B,2,0)</f>
        <v>RUNNER BIKE RT 80CC- RED</v>
      </c>
      <c r="C9" s="5">
        <v>1</v>
      </c>
      <c r="D9" s="10"/>
      <c r="E9" s="11">
        <f>VLOOKUP(A9,'[1]SalesPriceListBIKEEXCL 181014-1'!$A:$C,3,0)</f>
        <v>59000</v>
      </c>
      <c r="F9" s="11" t="s">
        <v>35</v>
      </c>
      <c r="G9" s="11" t="s">
        <v>36</v>
      </c>
      <c r="H9" s="10"/>
      <c r="I9" s="6"/>
      <c r="J9" s="11" t="s">
        <v>70</v>
      </c>
      <c r="K9" s="13">
        <v>43372</v>
      </c>
    </row>
    <row r="10" spans="1:11" x14ac:dyDescent="0.25">
      <c r="A10" s="11" t="s">
        <v>15</v>
      </c>
      <c r="B10" s="4" t="str">
        <f>VLOOKUP(A10,'[1]SalesPriceListBIKEEXCL 181014-1'!$A:$B,2,0)</f>
        <v>TURBO-125CC - MATT BLUE</v>
      </c>
      <c r="C10" s="5">
        <v>1</v>
      </c>
      <c r="D10" s="10"/>
      <c r="E10" s="11">
        <f>VLOOKUP(A10,'[1]SalesPriceListBIKEEXCL 181014-1'!$A:$C,3,0)</f>
        <v>124000</v>
      </c>
      <c r="F10" s="11" t="s">
        <v>37</v>
      </c>
      <c r="G10" s="11" t="s">
        <v>38</v>
      </c>
      <c r="H10" s="10"/>
      <c r="I10" s="6"/>
      <c r="J10" s="11" t="s">
        <v>71</v>
      </c>
      <c r="K10" s="13">
        <v>43372</v>
      </c>
    </row>
    <row r="11" spans="1:11" x14ac:dyDescent="0.25">
      <c r="A11" s="11" t="s">
        <v>18</v>
      </c>
      <c r="B11" s="4" t="str">
        <f>VLOOKUP(A11,'[1]SalesPriceListBIKEEXCL 181014-1'!$A:$B,2,0)</f>
        <v>Dayang BULLET-100CC - BLK</v>
      </c>
      <c r="C11" s="5">
        <v>1</v>
      </c>
      <c r="D11" s="10"/>
      <c r="E11" s="11">
        <f>VLOOKUP(A11,'[1]SalesPriceListBIKEEXCL 181014-1'!$A:$C,3,0)</f>
        <v>98000</v>
      </c>
      <c r="F11" s="15" t="s">
        <v>75</v>
      </c>
      <c r="G11" s="15" t="s">
        <v>39</v>
      </c>
      <c r="H11" s="10"/>
      <c r="I11" s="6"/>
      <c r="J11" s="11" t="s">
        <v>71</v>
      </c>
      <c r="K11" s="13">
        <v>43372</v>
      </c>
    </row>
    <row r="12" spans="1:11" x14ac:dyDescent="0.25">
      <c r="A12" s="11" t="s">
        <v>18</v>
      </c>
      <c r="B12" s="4" t="str">
        <f>VLOOKUP(A12,'[1]SalesPriceListBIKEEXCL 181014-1'!$A:$B,2,0)</f>
        <v>Dayang BULLET-100CC - BLK</v>
      </c>
      <c r="C12" s="5">
        <v>1</v>
      </c>
      <c r="D12" s="10"/>
      <c r="E12" s="11">
        <f>VLOOKUP(A12,'[1]SalesPriceListBIKEEXCL 181014-1'!$A:$C,3,0)</f>
        <v>98000</v>
      </c>
      <c r="F12" s="15" t="s">
        <v>76</v>
      </c>
      <c r="G12" s="15" t="s">
        <v>40</v>
      </c>
      <c r="H12" s="10"/>
      <c r="I12" s="6"/>
      <c r="J12" s="11" t="s">
        <v>71</v>
      </c>
      <c r="K12" s="13">
        <v>43372</v>
      </c>
    </row>
    <row r="13" spans="1:11" x14ac:dyDescent="0.25">
      <c r="A13" s="11" t="s">
        <v>21</v>
      </c>
      <c r="B13" s="4" t="str">
        <f>VLOOKUP(A13,'[1]SalesPriceListBIKEEXCL 181014-1'!$A:$B,2,0)</f>
        <v>HOUJIN  CHEETA-100CC - BLACK</v>
      </c>
      <c r="C13" s="5">
        <v>1</v>
      </c>
      <c r="D13" s="10"/>
      <c r="E13" s="11">
        <f>VLOOKUP(A13,'[1]SalesPriceListBIKEEXCL 181014-1'!$A:$C,3,0)</f>
        <v>81000</v>
      </c>
      <c r="F13" s="11" t="s">
        <v>41</v>
      </c>
      <c r="G13" s="11" t="s">
        <v>42</v>
      </c>
      <c r="H13" s="10"/>
      <c r="I13" s="6"/>
      <c r="J13" s="11" t="s">
        <v>72</v>
      </c>
      <c r="K13" s="13">
        <v>43363</v>
      </c>
    </row>
    <row r="14" spans="1:11" x14ac:dyDescent="0.25">
      <c r="A14" s="11" t="s">
        <v>14</v>
      </c>
      <c r="B14" s="4" t="str">
        <f>VLOOKUP(A14,'[1]SalesPriceListBIKEEXCL 181014-1'!$A:$B,2,0)</f>
        <v>RUNNER BIKE RT 80CC- RED</v>
      </c>
      <c r="C14" s="5">
        <v>1</v>
      </c>
      <c r="D14" s="10"/>
      <c r="E14" s="11">
        <f>VLOOKUP(A14,'[1]SalesPriceListBIKEEXCL 181014-1'!$A:$C,3,0)</f>
        <v>59000</v>
      </c>
      <c r="F14" s="11" t="s">
        <v>43</v>
      </c>
      <c r="G14" s="11" t="s">
        <v>44</v>
      </c>
      <c r="H14" s="10"/>
      <c r="I14" s="6"/>
      <c r="J14" s="11" t="s">
        <v>73</v>
      </c>
      <c r="K14" s="13">
        <v>43372</v>
      </c>
    </row>
    <row r="15" spans="1:11" x14ac:dyDescent="0.25">
      <c r="A15" s="11" t="s">
        <v>16</v>
      </c>
      <c r="B15" s="4" t="str">
        <f>VLOOKUP(A15,'[1]SalesPriceListBIKEEXCL 181014-1'!$A:$B,2,0)</f>
        <v>RUNNER KNIGHT RIDER-150CC-MATT BLUE</v>
      </c>
      <c r="C15" s="5">
        <v>1</v>
      </c>
      <c r="D15" s="10"/>
      <c r="E15" s="11">
        <f>VLOOKUP(A15,'[1]SalesPriceListBIKEEXCL 181014-1'!$A:$C,3,0)</f>
        <v>147000</v>
      </c>
      <c r="F15" s="11" t="s">
        <v>45</v>
      </c>
      <c r="G15" s="11" t="s">
        <v>46</v>
      </c>
      <c r="H15" s="10"/>
      <c r="I15" s="6"/>
      <c r="J15" s="11" t="s">
        <v>68</v>
      </c>
      <c r="K15" s="13">
        <v>43369</v>
      </c>
    </row>
    <row r="16" spans="1:11" x14ac:dyDescent="0.25">
      <c r="A16" s="11" t="s">
        <v>12</v>
      </c>
      <c r="B16" s="4" t="str">
        <f>VLOOKUP(A16,'[1]SalesPriceListBIKEEXCL 181014-1'!$A:$B,2,0)</f>
        <v>FREEDOM  ROYAL-PLUS-110CC - RED</v>
      </c>
      <c r="C16" s="5">
        <v>1</v>
      </c>
      <c r="D16" s="10"/>
      <c r="E16" s="11">
        <f>VLOOKUP(A16,'[1]SalesPriceListBIKEEXCL 181014-1'!$A:$C,3,0)</f>
        <v>94000</v>
      </c>
      <c r="F16" s="11" t="s">
        <v>47</v>
      </c>
      <c r="G16" s="11" t="s">
        <v>48</v>
      </c>
      <c r="H16" s="10"/>
      <c r="I16" s="6"/>
      <c r="J16" s="11" t="s">
        <v>69</v>
      </c>
      <c r="K16" s="13">
        <v>43369</v>
      </c>
    </row>
    <row r="17" spans="1:11" x14ac:dyDescent="0.25">
      <c r="A17" s="11" t="s">
        <v>12</v>
      </c>
      <c r="B17" s="4" t="str">
        <f>VLOOKUP(A17,'[1]SalesPriceListBIKEEXCL 181014-1'!$A:$B,2,0)</f>
        <v>FREEDOM  ROYAL-PLUS-110CC - RED</v>
      </c>
      <c r="C17" s="5">
        <v>1</v>
      </c>
      <c r="D17" s="10"/>
      <c r="E17" s="11">
        <f>VLOOKUP(A17,'[1]SalesPriceListBIKEEXCL 181014-1'!$A:$C,3,0)</f>
        <v>94000</v>
      </c>
      <c r="F17" s="11" t="s">
        <v>49</v>
      </c>
      <c r="G17" s="11" t="s">
        <v>50</v>
      </c>
      <c r="H17" s="10"/>
      <c r="I17" s="6"/>
      <c r="J17" s="11" t="s">
        <v>69</v>
      </c>
      <c r="K17" s="13">
        <v>43369</v>
      </c>
    </row>
    <row r="18" spans="1:11" x14ac:dyDescent="0.25">
      <c r="A18" s="11" t="s">
        <v>12</v>
      </c>
      <c r="B18" s="4" t="str">
        <f>VLOOKUP(A18,'[1]SalesPriceListBIKEEXCL 181014-1'!$A:$B,2,0)</f>
        <v>FREEDOM  ROYAL-PLUS-110CC - RED</v>
      </c>
      <c r="C18" s="5">
        <v>1</v>
      </c>
      <c r="D18" s="10"/>
      <c r="E18" s="11">
        <f>VLOOKUP(A18,'[1]SalesPriceListBIKEEXCL 181014-1'!$A:$C,3,0)</f>
        <v>94000</v>
      </c>
      <c r="F18" s="11" t="s">
        <v>51</v>
      </c>
      <c r="G18" s="11" t="s">
        <v>52</v>
      </c>
      <c r="H18" s="10"/>
      <c r="I18" s="6"/>
      <c r="J18" s="11" t="s">
        <v>67</v>
      </c>
      <c r="K18" s="13">
        <v>43358</v>
      </c>
    </row>
    <row r="19" spans="1:11" x14ac:dyDescent="0.25">
      <c r="A19" s="11" t="s">
        <v>10</v>
      </c>
      <c r="B19" s="4" t="str">
        <f>VLOOKUP(A19,'[1]SalesPriceListBIKEEXCL 181014-1'!$A:$B,2,0)</f>
        <v>Dayang AD80S-DELUXE - Red</v>
      </c>
      <c r="C19" s="5">
        <v>1</v>
      </c>
      <c r="D19" s="10"/>
      <c r="E19" s="11">
        <f>VLOOKUP(A19,'[1]SalesPriceListBIKEEXCL 181014-1'!$A:$C,3,0)</f>
        <v>78000</v>
      </c>
      <c r="F19" s="11" t="s">
        <v>53</v>
      </c>
      <c r="G19" s="11" t="s">
        <v>54</v>
      </c>
      <c r="H19" s="10"/>
      <c r="I19" s="6"/>
      <c r="J19" s="11" t="s">
        <v>68</v>
      </c>
      <c r="K19" s="13">
        <v>43369</v>
      </c>
    </row>
    <row r="20" spans="1:11" x14ac:dyDescent="0.25">
      <c r="A20" s="11" t="s">
        <v>10</v>
      </c>
      <c r="B20" s="4" t="str">
        <f>VLOOKUP(A20,'[1]SalesPriceListBIKEEXCL 181014-1'!$A:$B,2,0)</f>
        <v>Dayang AD80S-DELUXE - Red</v>
      </c>
      <c r="C20" s="5">
        <v>1</v>
      </c>
      <c r="D20" s="10"/>
      <c r="E20" s="11">
        <f>VLOOKUP(A20,'[1]SalesPriceListBIKEEXCL 181014-1'!$A:$C,3,0)</f>
        <v>78000</v>
      </c>
      <c r="F20" s="11" t="s">
        <v>55</v>
      </c>
      <c r="G20" s="11" t="s">
        <v>56</v>
      </c>
      <c r="H20" s="10"/>
      <c r="I20" s="6"/>
      <c r="J20" s="11" t="s">
        <v>68</v>
      </c>
      <c r="K20" s="13">
        <v>43369</v>
      </c>
    </row>
    <row r="21" spans="1:11" x14ac:dyDescent="0.25">
      <c r="A21" s="11" t="s">
        <v>10</v>
      </c>
      <c r="B21" s="4" t="str">
        <f>VLOOKUP(A21,'[1]SalesPriceListBIKEEXCL 181014-1'!$A:$B,2,0)</f>
        <v>Dayang AD80S-DELUXE - Red</v>
      </c>
      <c r="C21" s="5">
        <v>1</v>
      </c>
      <c r="D21" s="10"/>
      <c r="E21" s="11">
        <f>VLOOKUP(A21,'[1]SalesPriceListBIKEEXCL 181014-1'!$A:$C,3,0)</f>
        <v>78000</v>
      </c>
      <c r="F21" s="11" t="s">
        <v>57</v>
      </c>
      <c r="G21" s="11" t="s">
        <v>58</v>
      </c>
      <c r="H21" s="10"/>
      <c r="I21" s="6"/>
      <c r="J21" s="11" t="s">
        <v>68</v>
      </c>
      <c r="K21" s="13">
        <v>43369</v>
      </c>
    </row>
    <row r="22" spans="1:11" x14ac:dyDescent="0.25">
      <c r="A22" s="11" t="s">
        <v>13</v>
      </c>
      <c r="B22" s="4" t="str">
        <f>VLOOKUP(A22,'[1]SalesPriceListBIKEEXCL 181014-1'!$A:$B,2,0)</f>
        <v>RUNNER KITE-PLUS-110CC - RED</v>
      </c>
      <c r="C22" s="5">
        <v>1</v>
      </c>
      <c r="D22" s="10"/>
      <c r="E22" s="11">
        <f>VLOOKUP(A22,'[1]SalesPriceListBIKEEXCL 181014-1'!$A:$C,3,0)</f>
        <v>84000</v>
      </c>
      <c r="F22" s="11" t="s">
        <v>59</v>
      </c>
      <c r="G22" s="11" t="s">
        <v>60</v>
      </c>
      <c r="H22" s="10"/>
      <c r="I22" s="6"/>
      <c r="J22" s="11" t="s">
        <v>72</v>
      </c>
      <c r="K22" s="13">
        <v>43363</v>
      </c>
    </row>
    <row r="23" spans="1:11" x14ac:dyDescent="0.25">
      <c r="A23" s="11" t="s">
        <v>21</v>
      </c>
      <c r="B23" s="4" t="str">
        <f>VLOOKUP(A23,'[1]SalesPriceListBIKEEXCL 181014-1'!$A:$B,2,0)</f>
        <v>HOUJIN  CHEETA-100CC - BLACK</v>
      </c>
      <c r="C23" s="5">
        <v>1</v>
      </c>
      <c r="D23" s="10"/>
      <c r="E23" s="11">
        <f>VLOOKUP(A23,'[1]SalesPriceListBIKEEXCL 181014-1'!$A:$C,3,0)</f>
        <v>81000</v>
      </c>
      <c r="F23" s="11" t="s">
        <v>61</v>
      </c>
      <c r="G23" s="11" t="s">
        <v>62</v>
      </c>
      <c r="H23" s="10"/>
      <c r="I23" s="6"/>
      <c r="J23" s="11" t="s">
        <v>69</v>
      </c>
      <c r="K23" s="13">
        <v>43369</v>
      </c>
    </row>
    <row r="24" spans="1:11" x14ac:dyDescent="0.25">
      <c r="A24" s="11" t="s">
        <v>66</v>
      </c>
      <c r="B24" s="4" t="str">
        <f>VLOOKUP(A24,'[1]SalesPriceListBIKEEXCL 181014-1'!$A:$B,2,0)</f>
        <v>FREEDOM  F100-6A-100CC - BLACK</v>
      </c>
      <c r="C24" s="5">
        <v>1</v>
      </c>
      <c r="D24" s="10"/>
      <c r="E24" s="11">
        <f>VLOOKUP(A24,'[1]SalesPriceListBIKEEXCL 181014-1'!$A:$C,3,0)</f>
        <v>81000</v>
      </c>
      <c r="F24" s="11" t="s">
        <v>63</v>
      </c>
      <c r="G24" s="11" t="s">
        <v>64</v>
      </c>
      <c r="H24" s="10"/>
      <c r="I24" s="6"/>
      <c r="J24" s="11" t="s">
        <v>69</v>
      </c>
      <c r="K24" s="13">
        <v>43369</v>
      </c>
    </row>
  </sheetData>
  <conditionalFormatting sqref="A1">
    <cfRule type="duplicateValues" dxfId="13" priority="4"/>
  </conditionalFormatting>
  <conditionalFormatting sqref="F4">
    <cfRule type="duplicateValues" dxfId="12" priority="3"/>
  </conditionalFormatting>
  <conditionalFormatting sqref="F11">
    <cfRule type="duplicateValues" dxfId="11" priority="2"/>
  </conditionalFormatting>
  <conditionalFormatting sqref="F12">
    <cfRule type="duplicateValues" dxfId="10" priority="1"/>
  </conditionalFormatting>
  <conditionalFormatting sqref="F1:G1">
    <cfRule type="duplicateValues" dxfId="9" priority="5"/>
    <cfRule type="duplicateValues" dxfId="8" priority="6"/>
    <cfRule type="duplicateValues" dxfId="7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Stock</vt:lpstr>
      <vt:lpstr>'Received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2018-10-31T06:04:53Z</dcterms:modified>
</cp:coreProperties>
</file>