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45"/>
  </bookViews>
  <sheets>
    <sheet name="Sheet1" sheetId="35" r:id="rId1"/>
    <sheet name="Received" sheetId="32" r:id="rId2"/>
  </sheets>
  <externalReferences>
    <externalReference r:id="rId3"/>
  </externalReferences>
  <definedNames>
    <definedName name="_xlnm._FilterDatabase" localSheetId="1" hidden="1">Received!$A$1:$K$1</definedName>
    <definedName name="_xlnm._FilterDatabase" localSheetId="0" hidden="1">Sheet1!$A$1:$K$1</definedName>
    <definedName name="_xlnm.Print_Area" localSheetId="1">Received!$A$1:$K$19</definedName>
    <definedName name="_xlnm.Print_Area" localSheetId="0">Sheet1!$A$1:$K$14</definedName>
  </definedNames>
  <calcPr calcId="152511"/>
</workbook>
</file>

<file path=xl/calcChain.xml><?xml version="1.0" encoding="utf-8"?>
<calcChain xmlns="http://schemas.openxmlformats.org/spreadsheetml/2006/main">
  <c r="E14" i="35" l="1"/>
  <c r="B14" i="35"/>
  <c r="E13" i="35"/>
  <c r="B13" i="35"/>
  <c r="E12" i="35"/>
  <c r="B12" i="35"/>
  <c r="E11" i="35"/>
  <c r="B11" i="35"/>
  <c r="E10" i="35"/>
  <c r="B10" i="35"/>
  <c r="E9" i="35"/>
  <c r="B9" i="35"/>
  <c r="E8" i="35"/>
  <c r="B8" i="35"/>
  <c r="E7" i="35"/>
  <c r="B7" i="35"/>
  <c r="E6" i="35"/>
  <c r="B6" i="35"/>
  <c r="E5" i="35"/>
  <c r="B5" i="35"/>
  <c r="E4" i="35"/>
  <c r="B4" i="35"/>
  <c r="E3" i="35"/>
  <c r="B3" i="35"/>
  <c r="E2" i="35"/>
  <c r="B2" i="35"/>
  <c r="E3" i="32" l="1"/>
  <c r="E7" i="32"/>
  <c r="E4" i="32"/>
  <c r="E8" i="32"/>
  <c r="E9" i="32"/>
  <c r="E6" i="32"/>
  <c r="E10" i="32"/>
  <c r="E11" i="32"/>
  <c r="E5" i="32"/>
  <c r="E12" i="32"/>
  <c r="E13" i="32"/>
  <c r="E14" i="32"/>
  <c r="E15" i="32"/>
  <c r="E16" i="32"/>
  <c r="E17" i="32"/>
  <c r="E18" i="32"/>
  <c r="E19" i="32"/>
  <c r="E2" i="32"/>
  <c r="B3" i="32"/>
  <c r="B7" i="32"/>
  <c r="B4" i="32"/>
  <c r="B8" i="32"/>
  <c r="B9" i="32"/>
  <c r="B6" i="32"/>
  <c r="B10" i="32"/>
  <c r="B11" i="32"/>
  <c r="B5" i="32"/>
  <c r="B12" i="32"/>
  <c r="B13" i="32"/>
  <c r="B14" i="32"/>
  <c r="B15" i="32"/>
  <c r="B16" i="32"/>
  <c r="B17" i="32"/>
  <c r="B18" i="32"/>
  <c r="B19" i="32"/>
  <c r="B2" i="32"/>
</calcChain>
</file>

<file path=xl/sharedStrings.xml><?xml version="1.0" encoding="utf-8"?>
<sst xmlns="http://schemas.openxmlformats.org/spreadsheetml/2006/main" count="146" uniqueCount="63">
  <si>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</si>
  <si>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</si>
  <si>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</si>
  <si>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</si>
  <si>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</si>
  <si>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</si>
  <si>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</si>
  <si>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</si>
  <si>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</si>
  <si>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</si>
  <si>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</si>
  <si>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ROYAL-PLUS-110CC-BLK</t>
  </si>
  <si>
    <t>TURBO-125CC-M-RED</t>
  </si>
  <si>
    <t>TURBO-125CC-M-BLU</t>
  </si>
  <si>
    <t>ROYAL-PLUS-110CC-RED</t>
  </si>
  <si>
    <t>BULLET-100CC-RED</t>
  </si>
  <si>
    <t>AD80S-ALLOY-RIM-RED</t>
  </si>
  <si>
    <t>AD80S-DELUXE-RED</t>
  </si>
  <si>
    <t>CHEETA-100CC-BLK</t>
  </si>
  <si>
    <t>BULLET-100CC-BLU</t>
  </si>
  <si>
    <t>F100-6A-100CC-RED</t>
  </si>
  <si>
    <t>RB107WAH181034949</t>
  </si>
  <si>
    <t>BRBXAM181034949</t>
  </si>
  <si>
    <t>RB107WAH181034948</t>
  </si>
  <si>
    <t>BRBXAM181034948</t>
  </si>
  <si>
    <t>RB107ZAH180715776</t>
  </si>
  <si>
    <t>BRBXAA180775736</t>
  </si>
  <si>
    <t>RB113YAH180904100</t>
  </si>
  <si>
    <t>BRBUAU180903330</t>
  </si>
  <si>
    <t>RB113ZAH180808726</t>
  </si>
  <si>
    <t>BRBUAK180810269</t>
  </si>
  <si>
    <t>RB111YAH180912720</t>
  </si>
  <si>
    <t>BRBVAG180909769</t>
  </si>
  <si>
    <t>RB107WAH181034984</t>
  </si>
  <si>
    <t>BRBXAM181034984</t>
  </si>
  <si>
    <t>RB116ZAV180906357</t>
  </si>
  <si>
    <t>BRBTAS180906357</t>
  </si>
  <si>
    <t>RB116ZAV180905929</t>
  </si>
  <si>
    <t>BRBTAS180905929</t>
  </si>
  <si>
    <t>RB111XAH180711812</t>
  </si>
  <si>
    <t>BRBVAH180720616</t>
  </si>
  <si>
    <t>RB111TAH180610384</t>
  </si>
  <si>
    <t>BRBVAR180610384</t>
  </si>
  <si>
    <t>RB107ZAH180715763</t>
  </si>
  <si>
    <t>BRBXAA180775723</t>
  </si>
  <si>
    <t>RB113ZAH180808874</t>
  </si>
  <si>
    <t>BRBUAK180810417</t>
  </si>
  <si>
    <t>RB111YAH180912678</t>
  </si>
  <si>
    <t>BRBVAG180909727</t>
  </si>
  <si>
    <t>RB107WAH181035206</t>
  </si>
  <si>
    <t>BRBXAM181035206</t>
  </si>
  <si>
    <t>RB107WAH181035160</t>
  </si>
  <si>
    <t>BRBXAM181035160</t>
  </si>
  <si>
    <t>RB107WAH181035090</t>
  </si>
  <si>
    <t>BRBXAM181035090</t>
  </si>
  <si>
    <t>RB107WAH181035025</t>
  </si>
  <si>
    <t>BRBXAM181035025</t>
  </si>
  <si>
    <t>KITE-PLUS-110CC-RED</t>
  </si>
  <si>
    <t>RAFAC-14189</t>
  </si>
  <si>
    <t>RAFAC-14443</t>
  </si>
  <si>
    <t>RAFAC-14190</t>
  </si>
  <si>
    <t>RAFAC-14442</t>
  </si>
  <si>
    <t>RAFAC-14289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</si>
</sst>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5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4" fillId="0" borderId="0" xfId="0" applyNumberFormat="1" applyFont="1" applyFill="1"/>
    <xf numFmtId="164" fontId="0" fillId="0" borderId="1" xfId="0" applyNumberFormat="1" applyBorder="1"/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20" sqref="B20"/>
    </sheetView>
  </sheetViews>
  <sheetFormatPr defaultRowHeight="15.75" x14ac:dyDescent="0.25"/>
  <cols>
    <col min="1" max="1" width="31.5703125" style="5" bestFit="1" customWidth="1"/>
    <col min="2" max="2" width="58.7109375" style="5" bestFit="1" customWidth="1"/>
    <col min="3" max="3" width="14.28515625" style="7" bestFit="1" customWidth="1"/>
    <col min="4" max="4" width="20.5703125" style="5" bestFit="1" customWidth="1"/>
    <col min="5" max="5" width="19.28515625" style="7" bestFit="1" customWidth="1"/>
    <col min="6" max="6" width="23.28515625" style="5" bestFit="1" customWidth="1"/>
    <col min="7" max="7" width="21" style="5" bestFit="1" customWidth="1"/>
    <col min="8" max="8" width="7.140625" style="5" bestFit="1" customWidth="1"/>
    <col min="9" max="9" width="8.85546875" style="6" bestFit="1" customWidth="1"/>
    <col min="10" max="10" width="16.7109375" style="5" bestFit="1" customWidth="1"/>
    <col min="11" max="11" width="23.28515625" style="10" customWidth="1"/>
    <col min="12" max="16384" width="9.140625" style="5"/>
  </cols>
  <sheetData>
    <row r="1" spans="1:11" s="1" customFormat="1" ht="31.5" x14ac:dyDescent="0.25">
      <c r="A1" s="12" t="s">
        <v>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3" t="s">
        <v>7</v>
      </c>
      <c r="J1" s="12" t="s">
        <v>8</v>
      </c>
      <c r="K1" s="14" t="s">
        <v>10</v>
      </c>
    </row>
    <row r="2" spans="1:11" s="8" customFormat="1" x14ac:dyDescent="0.25">
      <c r="A2" s="9" t="s">
        <v>16</v>
      </c>
      <c r="B2" s="2" t="str">
        <f>VLOOKUP(A2,'[1]SalesPriceListBIKEEXCL 181014-1'!$A:$B,2,0)</f>
        <v>Dayang AD80S-ALLOY-RIM - RED</v>
      </c>
      <c r="C2" s="3">
        <v>1</v>
      </c>
      <c r="E2" s="9">
        <f>VLOOKUP(A2,'[1]SalesPriceListBIKEEXCL 181014-1'!$A:$C,3,0)</f>
        <v>76000</v>
      </c>
      <c r="F2" s="9" t="s">
        <v>25</v>
      </c>
      <c r="G2" s="9" t="s">
        <v>26</v>
      </c>
      <c r="I2" s="4"/>
      <c r="J2" s="9" t="s">
        <v>59</v>
      </c>
      <c r="K2" s="11">
        <v>43402</v>
      </c>
    </row>
    <row r="3" spans="1:11" s="8" customFormat="1" x14ac:dyDescent="0.25">
      <c r="A3" s="9" t="s">
        <v>14</v>
      </c>
      <c r="B3" s="2" t="str">
        <f>VLOOKUP(A3,'[1]SalesPriceListBIKEEXCL 181014-1'!$A:$B,2,0)</f>
        <v>FREEDOM  ROYAL-PLUS-110CC - RED</v>
      </c>
      <c r="C3" s="3">
        <v>1</v>
      </c>
      <c r="E3" s="9">
        <f>VLOOKUP(A3,'[1]SalesPriceListBIKEEXCL 181014-1'!$A:$C,3,0)</f>
        <v>94000</v>
      </c>
      <c r="F3" s="9" t="s">
        <v>29</v>
      </c>
      <c r="G3" s="9" t="s">
        <v>30</v>
      </c>
      <c r="I3" s="4"/>
      <c r="J3" s="9" t="s">
        <v>61</v>
      </c>
      <c r="K3" s="11">
        <v>43402</v>
      </c>
    </row>
    <row r="4" spans="1:11" s="8" customFormat="1" x14ac:dyDescent="0.25">
      <c r="A4" s="9" t="s">
        <v>15</v>
      </c>
      <c r="B4" s="2" t="str">
        <f>VLOOKUP(A4,'[1]SalesPriceListBIKEEXCL 181014-1'!$A:$B,2,0)</f>
        <v>Dayang BULLET-100CC - RED</v>
      </c>
      <c r="C4" s="3">
        <v>1</v>
      </c>
      <c r="E4" s="9">
        <f>VLOOKUP(A4,'[1]SalesPriceListBIKEEXCL 181014-1'!$A:$C,3,0)</f>
        <v>98000</v>
      </c>
      <c r="F4" s="9" t="s">
        <v>31</v>
      </c>
      <c r="G4" s="9" t="s">
        <v>32</v>
      </c>
      <c r="I4" s="4"/>
      <c r="J4" s="9" t="s">
        <v>61</v>
      </c>
      <c r="K4" s="11">
        <v>43402</v>
      </c>
    </row>
    <row r="5" spans="1:11" s="8" customFormat="1" x14ac:dyDescent="0.25">
      <c r="A5" s="9" t="s">
        <v>13</v>
      </c>
      <c r="B5" s="2" t="str">
        <f>VLOOKUP(A5,'[1]SalesPriceListBIKEEXCL 181014-1'!$A:$B,2,0)</f>
        <v>TURBO-125CC - MATT BLUE</v>
      </c>
      <c r="C5" s="3">
        <v>1</v>
      </c>
      <c r="E5" s="9">
        <f>VLOOKUP(A5,'[1]SalesPriceListBIKEEXCL 181014-1'!$A:$C,3,0)</f>
        <v>124000</v>
      </c>
      <c r="F5" s="9" t="s">
        <v>35</v>
      </c>
      <c r="G5" s="9" t="s">
        <v>36</v>
      </c>
      <c r="I5" s="4"/>
      <c r="J5" s="9" t="s">
        <v>61</v>
      </c>
      <c r="K5" s="11">
        <v>43402</v>
      </c>
    </row>
    <row r="6" spans="1:11" s="8" customFormat="1" x14ac:dyDescent="0.25">
      <c r="A6" s="9" t="s">
        <v>12</v>
      </c>
      <c r="B6" s="2" t="str">
        <f>VLOOKUP(A6,'[1]SalesPriceListBIKEEXCL 181014-1'!$A:$B,2,0)</f>
        <v>RUNNER  TURBO  125CC  MOTOR BIKE -MATT  RED</v>
      </c>
      <c r="C6" s="3">
        <v>1</v>
      </c>
      <c r="E6" s="9">
        <f>VLOOKUP(A6,'[1]SalesPriceListBIKEEXCL 181014-1'!$A:$C,3,0)</f>
        <v>124000</v>
      </c>
      <c r="F6" s="9" t="s">
        <v>37</v>
      </c>
      <c r="G6" s="9" t="s">
        <v>38</v>
      </c>
      <c r="I6" s="4"/>
      <c r="J6" s="9" t="s">
        <v>61</v>
      </c>
      <c r="K6" s="11">
        <v>43402</v>
      </c>
    </row>
    <row r="7" spans="1:11" s="8" customFormat="1" x14ac:dyDescent="0.25">
      <c r="A7" s="9" t="s">
        <v>18</v>
      </c>
      <c r="B7" s="2" t="str">
        <f>VLOOKUP(A7,'[1]SalesPriceListBIKEEXCL 181014-1'!$A:$B,2,0)</f>
        <v>HOUJIN  CHEETA-100CC - BLACK</v>
      </c>
      <c r="C7" s="3">
        <v>1</v>
      </c>
      <c r="E7" s="9">
        <f>VLOOKUP(A7,'[1]SalesPriceListBIKEEXCL 181014-1'!$A:$C,3,0)</f>
        <v>81000</v>
      </c>
      <c r="F7" s="9" t="s">
        <v>41</v>
      </c>
      <c r="G7" s="9" t="s">
        <v>42</v>
      </c>
      <c r="I7" s="4"/>
      <c r="J7" s="9" t="s">
        <v>61</v>
      </c>
      <c r="K7" s="11">
        <v>43402</v>
      </c>
    </row>
    <row r="8" spans="1:11" s="8" customFormat="1" x14ac:dyDescent="0.25">
      <c r="A8" s="9" t="s">
        <v>16</v>
      </c>
      <c r="B8" s="2" t="str">
        <f>VLOOKUP(A8,'[1]SalesPriceListBIKEEXCL 181014-1'!$A:$B,2,0)</f>
        <v>Dayang AD80S-ALLOY-RIM - RED</v>
      </c>
      <c r="C8" s="3">
        <v>1</v>
      </c>
      <c r="E8" s="9">
        <f>VLOOKUP(A8,'[1]SalesPriceListBIKEEXCL 181014-1'!$A:$C,3,0)</f>
        <v>76000</v>
      </c>
      <c r="F8" s="9" t="s">
        <v>43</v>
      </c>
      <c r="G8" s="9" t="s">
        <v>44</v>
      </c>
      <c r="I8" s="4"/>
      <c r="J8" s="9" t="s">
        <v>61</v>
      </c>
      <c r="K8" s="11">
        <v>43402</v>
      </c>
    </row>
    <row r="9" spans="1:11" s="8" customFormat="1" x14ac:dyDescent="0.25">
      <c r="A9" s="9" t="s">
        <v>11</v>
      </c>
      <c r="B9" s="2" t="str">
        <f>VLOOKUP(A9,'[1]SalesPriceListBIKEEXCL 181014-1'!$A:$B,2,0)</f>
        <v>FREEDOM  ROYAL-PLUS-110CC - BLACK</v>
      </c>
      <c r="C9" s="3">
        <v>1</v>
      </c>
      <c r="E9" s="9">
        <f>VLOOKUP(A9,'[1]SalesPriceListBIKEEXCL 181014-1'!$A:$C,3,0)</f>
        <v>94000</v>
      </c>
      <c r="F9" s="9" t="s">
        <v>45</v>
      </c>
      <c r="G9" s="9" t="s">
        <v>46</v>
      </c>
      <c r="I9" s="4"/>
      <c r="J9" s="9" t="s">
        <v>61</v>
      </c>
      <c r="K9" s="11">
        <v>43402</v>
      </c>
    </row>
    <row r="10" spans="1:11" s="8" customFormat="1" x14ac:dyDescent="0.25">
      <c r="A10" s="9" t="s">
        <v>19</v>
      </c>
      <c r="B10" s="2" t="str">
        <f>VLOOKUP(A10,'[1]SalesPriceListBIKEEXCL 181014-1'!$A:$B,2,0)</f>
        <v>Dayang BULLET-100CC - BLUE</v>
      </c>
      <c r="C10" s="3">
        <v>1</v>
      </c>
      <c r="E10" s="9">
        <f>VLOOKUP(A10,'[1]SalesPriceListBIKEEXCL 181014-1'!$A:$C,3,0)</f>
        <v>98000</v>
      </c>
      <c r="F10" s="9" t="s">
        <v>47</v>
      </c>
      <c r="G10" s="9" t="s">
        <v>48</v>
      </c>
      <c r="I10" s="4"/>
      <c r="J10" s="9" t="s">
        <v>61</v>
      </c>
      <c r="K10" s="11">
        <v>43402</v>
      </c>
    </row>
    <row r="11" spans="1:11" s="8" customFormat="1" x14ac:dyDescent="0.25">
      <c r="A11" s="9" t="s">
        <v>17</v>
      </c>
      <c r="B11" s="2" t="str">
        <f>VLOOKUP(A11,'[1]SalesPriceListBIKEEXCL 181014-1'!$A:$B,2,0)</f>
        <v>Dayang AD80S-DELUXE - Red</v>
      </c>
      <c r="C11" s="3">
        <v>1</v>
      </c>
      <c r="E11" s="9">
        <f>VLOOKUP(A11,'[1]SalesPriceListBIKEEXCL 181014-1'!$A:$C,3,0)</f>
        <v>78000</v>
      </c>
      <c r="F11" s="9" t="s">
        <v>49</v>
      </c>
      <c r="G11" s="9" t="s">
        <v>50</v>
      </c>
      <c r="I11" s="4"/>
      <c r="J11" s="9" t="s">
        <v>61</v>
      </c>
      <c r="K11" s="11">
        <v>43402</v>
      </c>
    </row>
    <row r="12" spans="1:11" s="8" customFormat="1" x14ac:dyDescent="0.25">
      <c r="A12" s="9" t="s">
        <v>17</v>
      </c>
      <c r="B12" s="2" t="str">
        <f>VLOOKUP(A12,'[1]SalesPriceListBIKEEXCL 181014-1'!$A:$B,2,0)</f>
        <v>Dayang AD80S-DELUXE - Red</v>
      </c>
      <c r="C12" s="3">
        <v>1</v>
      </c>
      <c r="E12" s="9">
        <f>VLOOKUP(A12,'[1]SalesPriceListBIKEEXCL 181014-1'!$A:$C,3,0)</f>
        <v>78000</v>
      </c>
      <c r="F12" s="9" t="s">
        <v>51</v>
      </c>
      <c r="G12" s="9" t="s">
        <v>52</v>
      </c>
      <c r="I12" s="4"/>
      <c r="J12" s="9" t="s">
        <v>61</v>
      </c>
      <c r="K12" s="11">
        <v>43402</v>
      </c>
    </row>
    <row r="13" spans="1:11" s="8" customFormat="1" x14ac:dyDescent="0.25">
      <c r="A13" s="9" t="s">
        <v>17</v>
      </c>
      <c r="B13" s="2" t="str">
        <f>VLOOKUP(A13,'[1]SalesPriceListBIKEEXCL 181014-1'!$A:$B,2,0)</f>
        <v>Dayang AD80S-DELUXE - Red</v>
      </c>
      <c r="C13" s="3">
        <v>1</v>
      </c>
      <c r="E13" s="9">
        <f>VLOOKUP(A13,'[1]SalesPriceListBIKEEXCL 181014-1'!$A:$C,3,0)</f>
        <v>78000</v>
      </c>
      <c r="F13" s="9" t="s">
        <v>53</v>
      </c>
      <c r="G13" s="9" t="s">
        <v>54</v>
      </c>
      <c r="I13" s="4"/>
      <c r="J13" s="9" t="s">
        <v>61</v>
      </c>
      <c r="K13" s="11">
        <v>43402</v>
      </c>
    </row>
    <row r="14" spans="1:11" s="8" customFormat="1" x14ac:dyDescent="0.25">
      <c r="A14" s="9" t="s">
        <v>17</v>
      </c>
      <c r="B14" s="2" t="str">
        <f>VLOOKUP(A14,'[1]SalesPriceListBIKEEXCL 181014-1'!$A:$B,2,0)</f>
        <v>Dayang AD80S-DELUXE - Red</v>
      </c>
      <c r="C14" s="3">
        <v>1</v>
      </c>
      <c r="E14" s="9">
        <f>VLOOKUP(A14,'[1]SalesPriceListBIKEEXCL 181014-1'!$A:$C,3,0)</f>
        <v>78000</v>
      </c>
      <c r="F14" s="9" t="s">
        <v>55</v>
      </c>
      <c r="G14" s="9" t="s">
        <v>56</v>
      </c>
      <c r="I14" s="4"/>
      <c r="J14" s="9" t="s">
        <v>61</v>
      </c>
      <c r="K14" s="11">
        <v>43402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70" zoomScaleNormal="100" zoomScaleSheetLayoutView="70" workbookViewId="0">
      <pane ySplit="1" topLeftCell="A2" activePane="bottomLeft" state="frozen"/>
      <selection pane="bottomLeft" activeCell="I25" sqref="I25"/>
    </sheetView>
  </sheetViews>
  <sheetFormatPr defaultRowHeight="15.75" x14ac:dyDescent="0.25"/>
  <cols>
    <col min="1" max="1" width="31.5703125" style="5" bestFit="1" customWidth="1"/>
    <col min="2" max="2" width="58.7109375" style="5" bestFit="1" customWidth="1"/>
    <col min="3" max="3" width="14.28515625" style="7" bestFit="1" customWidth="1"/>
    <col min="4" max="4" width="20.5703125" style="5" bestFit="1" customWidth="1"/>
    <col min="5" max="5" width="19.28515625" style="7" bestFit="1" customWidth="1"/>
    <col min="6" max="6" width="23.28515625" style="5" bestFit="1" customWidth="1"/>
    <col min="7" max="7" width="21" style="5" bestFit="1" customWidth="1"/>
    <col min="8" max="8" width="7.140625" style="5" bestFit="1" customWidth="1"/>
    <col min="9" max="9" width="8.85546875" style="6" bestFit="1" customWidth="1"/>
    <col min="10" max="10" width="16.7109375" style="5" bestFit="1" customWidth="1"/>
    <col min="11" max="11" width="23.28515625" style="10" customWidth="1"/>
    <col min="12" max="16384" width="9.140625" style="5"/>
  </cols>
  <sheetData>
    <row r="1" spans="1:11" s="1" customFormat="1" ht="31.5" x14ac:dyDescent="0.25">
      <c r="A1" s="12" t="s">
        <v>9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3" t="s">
        <v>7</v>
      </c>
      <c r="J1" s="12" t="s">
        <v>8</v>
      </c>
      <c r="K1" s="14" t="s">
        <v>10</v>
      </c>
    </row>
    <row r="2" spans="1:11" s="8" customFormat="1" x14ac:dyDescent="0.25">
      <c r="A2" s="9" t="s">
        <v>17</v>
      </c>
      <c r="B2" s="2" t="str">
        <f>VLOOKUP(A2,'[1]SalesPriceListBIKEEXCL 181014-1'!$A:$B,2,0)</f>
        <v>Dayang AD80S-DELUXE - Red</v>
      </c>
      <c r="C2" s="3">
        <v>1</v>
      </c>
      <c r="D2" s="3"/>
      <c r="E2" s="9">
        <f>VLOOKUP(A2,'[1]SalesPriceListBIKEEXCL 181014-1'!$A:$C,3,0)</f>
        <v>78000</v>
      </c>
      <c r="F2" s="9" t="s">
        <v>21</v>
      </c>
      <c r="G2" s="9" t="s">
        <v>22</v>
      </c>
      <c r="H2" s="3"/>
      <c r="I2" s="4"/>
      <c r="J2" s="9" t="s">
        <v>58</v>
      </c>
      <c r="K2" s="11">
        <v>43383</v>
      </c>
    </row>
    <row r="3" spans="1:11" s="8" customFormat="1" x14ac:dyDescent="0.25">
      <c r="A3" s="9" t="s">
        <v>17</v>
      </c>
      <c r="B3" s="2" t="str">
        <f>VLOOKUP(A3,'[1]SalesPriceListBIKEEXCL 181014-1'!$A:$B,2,0)</f>
        <v>Dayang AD80S-DELUXE - Red</v>
      </c>
      <c r="C3" s="3">
        <v>1</v>
      </c>
      <c r="E3" s="9">
        <f>VLOOKUP(A3,'[1]SalesPriceListBIKEEXCL 181014-1'!$A:$C,3,0)</f>
        <v>78000</v>
      </c>
      <c r="F3" s="9" t="s">
        <v>23</v>
      </c>
      <c r="G3" s="9" t="s">
        <v>24</v>
      </c>
      <c r="I3" s="4"/>
      <c r="J3" s="9" t="s">
        <v>58</v>
      </c>
      <c r="K3" s="11">
        <v>43383</v>
      </c>
    </row>
    <row r="4" spans="1:11" s="8" customFormat="1" x14ac:dyDescent="0.25">
      <c r="A4" s="9" t="s">
        <v>57</v>
      </c>
      <c r="B4" s="2" t="str">
        <f>VLOOKUP(A4,'[1]SalesPriceListBIKEEXCL 181014-1'!$A:$B,2,0)</f>
        <v>RUNNER KITE-PLUS-110CC - RED</v>
      </c>
      <c r="C4" s="3">
        <v>1</v>
      </c>
      <c r="E4" s="9">
        <f>VLOOKUP(A4,'[1]SalesPriceListBIKEEXCL 181014-1'!$A:$C,3,0)</f>
        <v>84000</v>
      </c>
      <c r="F4" s="9" t="s">
        <v>27</v>
      </c>
      <c r="G4" s="9" t="s">
        <v>28</v>
      </c>
      <c r="I4" s="4"/>
      <c r="J4" s="9" t="s">
        <v>60</v>
      </c>
      <c r="K4" s="11">
        <v>43383</v>
      </c>
    </row>
    <row r="5" spans="1:11" s="8" customFormat="1" x14ac:dyDescent="0.25">
      <c r="A5" s="9" t="s">
        <v>20</v>
      </c>
      <c r="B5" s="2" t="str">
        <f>VLOOKUP(A5,'[1]SalesPriceListBIKEEXCL 181014-1'!$A:$B,2,0)</f>
        <v>FREEDOM  F100-6A-100CC - RED</v>
      </c>
      <c r="C5" s="3">
        <v>1</v>
      </c>
      <c r="E5" s="9">
        <f>VLOOKUP(A5,'[1]SalesPriceListBIKEEXCL 181014-1'!$A:$C,3,0)</f>
        <v>81000</v>
      </c>
      <c r="F5" s="9" t="s">
        <v>39</v>
      </c>
      <c r="G5" s="9" t="s">
        <v>40</v>
      </c>
      <c r="I5" s="4"/>
      <c r="J5" s="9" t="s">
        <v>60</v>
      </c>
      <c r="K5" s="11">
        <v>43383</v>
      </c>
    </row>
    <row r="6" spans="1:11" s="8" customFormat="1" x14ac:dyDescent="0.25">
      <c r="A6" s="9" t="s">
        <v>17</v>
      </c>
      <c r="B6" s="2" t="str">
        <f>VLOOKUP(A6,'[1]SalesPriceListBIKEEXCL 181014-1'!$A:$B,2,0)</f>
        <v>Dayang AD80S-DELUXE - Red</v>
      </c>
      <c r="C6" s="3">
        <v>1</v>
      </c>
      <c r="E6" s="9">
        <f>VLOOKUP(A6,'[1]SalesPriceListBIKEEXCL 181014-1'!$A:$C,3,0)</f>
        <v>78000</v>
      </c>
      <c r="F6" s="9" t="s">
        <v>33</v>
      </c>
      <c r="G6" s="9" t="s">
        <v>34</v>
      </c>
      <c r="I6" s="4"/>
      <c r="J6" s="9" t="s">
        <v>62</v>
      </c>
      <c r="K6" s="11">
        <v>43390</v>
      </c>
    </row>
    <row r="7" spans="1:11" s="8" customFormat="1" x14ac:dyDescent="0.25">
      <c r="A7" s="9" t="s">
        <v>16</v>
      </c>
      <c r="B7" s="2" t="str">
        <f>VLOOKUP(A7,'[1]SalesPriceListBIKEEXCL 181014-1'!$A:$B,2,0)</f>
        <v>Dayang AD80S-ALLOY-RIM - RED</v>
      </c>
      <c r="C7" s="3">
        <v>1</v>
      </c>
      <c r="E7" s="9">
        <f>VLOOKUP(A7,'[1]SalesPriceListBIKEEXCL 181014-1'!$A:$C,3,0)</f>
        <v>76000</v>
      </c>
      <c r="F7" s="9" t="s">
        <v>25</v>
      </c>
      <c r="G7" s="9" t="s">
        <v>26</v>
      </c>
      <c r="I7" s="4"/>
      <c r="J7" s="9" t="s">
        <v>59</v>
      </c>
      <c r="K7" s="11">
        <v>43402</v>
      </c>
    </row>
    <row r="8" spans="1:11" s="8" customFormat="1" x14ac:dyDescent="0.25">
      <c r="A8" s="9" t="s">
        <v>14</v>
      </c>
      <c r="B8" s="2" t="str">
        <f>VLOOKUP(A8,'[1]SalesPriceListBIKEEXCL 181014-1'!$A:$B,2,0)</f>
        <v>FREEDOM  ROYAL-PLUS-110CC - RED</v>
      </c>
      <c r="C8" s="3">
        <v>1</v>
      </c>
      <c r="E8" s="9">
        <f>VLOOKUP(A8,'[1]SalesPriceListBIKEEXCL 181014-1'!$A:$C,3,0)</f>
        <v>94000</v>
      </c>
      <c r="F8" s="9" t="s">
        <v>29</v>
      </c>
      <c r="G8" s="9" t="s">
        <v>30</v>
      </c>
      <c r="I8" s="4"/>
      <c r="J8" s="9" t="s">
        <v>61</v>
      </c>
      <c r="K8" s="11">
        <v>43402</v>
      </c>
    </row>
    <row r="9" spans="1:11" s="8" customFormat="1" x14ac:dyDescent="0.25">
      <c r="A9" s="9" t="s">
        <v>15</v>
      </c>
      <c r="B9" s="2" t="str">
        <f>VLOOKUP(A9,'[1]SalesPriceListBIKEEXCL 181014-1'!$A:$B,2,0)</f>
        <v>Dayang BULLET-100CC - RED</v>
      </c>
      <c r="C9" s="3">
        <v>1</v>
      </c>
      <c r="E9" s="9">
        <f>VLOOKUP(A9,'[1]SalesPriceListBIKEEXCL 181014-1'!$A:$C,3,0)</f>
        <v>98000</v>
      </c>
      <c r="F9" s="9" t="s">
        <v>31</v>
      </c>
      <c r="G9" s="9" t="s">
        <v>32</v>
      </c>
      <c r="I9" s="4"/>
      <c r="J9" s="9" t="s">
        <v>61</v>
      </c>
      <c r="K9" s="11">
        <v>43402</v>
      </c>
    </row>
    <row r="10" spans="1:11" s="8" customFormat="1" x14ac:dyDescent="0.25">
      <c r="A10" s="9" t="s">
        <v>13</v>
      </c>
      <c r="B10" s="2" t="str">
        <f>VLOOKUP(A10,'[1]SalesPriceListBIKEEXCL 181014-1'!$A:$B,2,0)</f>
        <v>TURBO-125CC - MATT BLUE</v>
      </c>
      <c r="C10" s="3">
        <v>1</v>
      </c>
      <c r="E10" s="9">
        <f>VLOOKUP(A10,'[1]SalesPriceListBIKEEXCL 181014-1'!$A:$C,3,0)</f>
        <v>124000</v>
      </c>
      <c r="F10" s="9" t="s">
        <v>35</v>
      </c>
      <c r="G10" s="9" t="s">
        <v>36</v>
      </c>
      <c r="I10" s="4"/>
      <c r="J10" s="9" t="s">
        <v>61</v>
      </c>
      <c r="K10" s="11">
        <v>43402</v>
      </c>
    </row>
    <row r="11" spans="1:11" s="8" customFormat="1" x14ac:dyDescent="0.25">
      <c r="A11" s="9" t="s">
        <v>12</v>
      </c>
      <c r="B11" s="2" t="str">
        <f>VLOOKUP(A11,'[1]SalesPriceListBIKEEXCL 181014-1'!$A:$B,2,0)</f>
        <v>RUNNER  TURBO  125CC  MOTOR BIKE -MATT  RED</v>
      </c>
      <c r="C11" s="3">
        <v>1</v>
      </c>
      <c r="E11" s="9">
        <f>VLOOKUP(A11,'[1]SalesPriceListBIKEEXCL 181014-1'!$A:$C,3,0)</f>
        <v>124000</v>
      </c>
      <c r="F11" s="9" t="s">
        <v>37</v>
      </c>
      <c r="G11" s="9" t="s">
        <v>38</v>
      </c>
      <c r="I11" s="4"/>
      <c r="J11" s="9" t="s">
        <v>61</v>
      </c>
      <c r="K11" s="11">
        <v>43402</v>
      </c>
    </row>
    <row r="12" spans="1:11" s="8" customFormat="1" x14ac:dyDescent="0.25">
      <c r="A12" s="9" t="s">
        <v>18</v>
      </c>
      <c r="B12" s="2" t="str">
        <f>VLOOKUP(A12,'[1]SalesPriceListBIKEEXCL 181014-1'!$A:$B,2,0)</f>
        <v>HOUJIN  CHEETA-100CC - BLACK</v>
      </c>
      <c r="C12" s="3">
        <v>1</v>
      </c>
      <c r="E12" s="9">
        <f>VLOOKUP(A12,'[1]SalesPriceListBIKEEXCL 181014-1'!$A:$C,3,0)</f>
        <v>81000</v>
      </c>
      <c r="F12" s="9" t="s">
        <v>41</v>
      </c>
      <c r="G12" s="9" t="s">
        <v>42</v>
      </c>
      <c r="I12" s="4"/>
      <c r="J12" s="9" t="s">
        <v>61</v>
      </c>
      <c r="K12" s="11">
        <v>43402</v>
      </c>
    </row>
    <row r="13" spans="1:11" s="8" customFormat="1" x14ac:dyDescent="0.25">
      <c r="A13" s="9" t="s">
        <v>16</v>
      </c>
      <c r="B13" s="2" t="str">
        <f>VLOOKUP(A13,'[1]SalesPriceListBIKEEXCL 181014-1'!$A:$B,2,0)</f>
        <v>Dayang AD80S-ALLOY-RIM - RED</v>
      </c>
      <c r="C13" s="3">
        <v>1</v>
      </c>
      <c r="E13" s="9">
        <f>VLOOKUP(A13,'[1]SalesPriceListBIKEEXCL 181014-1'!$A:$C,3,0)</f>
        <v>76000</v>
      </c>
      <c r="F13" s="9" t="s">
        <v>43</v>
      </c>
      <c r="G13" s="9" t="s">
        <v>44</v>
      </c>
      <c r="I13" s="4"/>
      <c r="J13" s="9" t="s">
        <v>61</v>
      </c>
      <c r="K13" s="11">
        <v>43402</v>
      </c>
    </row>
    <row r="14" spans="1:11" s="8" customFormat="1" x14ac:dyDescent="0.25">
      <c r="A14" s="9" t="s">
        <v>11</v>
      </c>
      <c r="B14" s="2" t="str">
        <f>VLOOKUP(A14,'[1]SalesPriceListBIKEEXCL 181014-1'!$A:$B,2,0)</f>
        <v>FREEDOM  ROYAL-PLUS-110CC - BLACK</v>
      </c>
      <c r="C14" s="3">
        <v>1</v>
      </c>
      <c r="E14" s="9">
        <f>VLOOKUP(A14,'[1]SalesPriceListBIKEEXCL 181014-1'!$A:$C,3,0)</f>
        <v>94000</v>
      </c>
      <c r="F14" s="9" t="s">
        <v>45</v>
      </c>
      <c r="G14" s="9" t="s">
        <v>46</v>
      </c>
      <c r="I14" s="4"/>
      <c r="J14" s="9" t="s">
        <v>61</v>
      </c>
      <c r="K14" s="11">
        <v>43402</v>
      </c>
    </row>
    <row r="15" spans="1:11" s="8" customFormat="1" x14ac:dyDescent="0.25">
      <c r="A15" s="9" t="s">
        <v>19</v>
      </c>
      <c r="B15" s="2" t="str">
        <f>VLOOKUP(A15,'[1]SalesPriceListBIKEEXCL 181014-1'!$A:$B,2,0)</f>
        <v>Dayang BULLET-100CC - BLUE</v>
      </c>
      <c r="C15" s="3">
        <v>1</v>
      </c>
      <c r="E15" s="9">
        <f>VLOOKUP(A15,'[1]SalesPriceListBIKEEXCL 181014-1'!$A:$C,3,0)</f>
        <v>98000</v>
      </c>
      <c r="F15" s="9" t="s">
        <v>47</v>
      </c>
      <c r="G15" s="9" t="s">
        <v>48</v>
      </c>
      <c r="I15" s="4"/>
      <c r="J15" s="9" t="s">
        <v>61</v>
      </c>
      <c r="K15" s="11">
        <v>43402</v>
      </c>
    </row>
    <row r="16" spans="1:11" s="8" customFormat="1" x14ac:dyDescent="0.25">
      <c r="A16" s="9" t="s">
        <v>17</v>
      </c>
      <c r="B16" s="2" t="str">
        <f>VLOOKUP(A16,'[1]SalesPriceListBIKEEXCL 181014-1'!$A:$B,2,0)</f>
        <v>Dayang AD80S-DELUXE - Red</v>
      </c>
      <c r="C16" s="3">
        <v>1</v>
      </c>
      <c r="E16" s="9">
        <f>VLOOKUP(A16,'[1]SalesPriceListBIKEEXCL 181014-1'!$A:$C,3,0)</f>
        <v>78000</v>
      </c>
      <c r="F16" s="9" t="s">
        <v>49</v>
      </c>
      <c r="G16" s="9" t="s">
        <v>50</v>
      </c>
      <c r="I16" s="4"/>
      <c r="J16" s="9" t="s">
        <v>61</v>
      </c>
      <c r="K16" s="11">
        <v>43402</v>
      </c>
    </row>
    <row r="17" spans="1:11" s="8" customFormat="1" x14ac:dyDescent="0.25">
      <c r="A17" s="9" t="s">
        <v>17</v>
      </c>
      <c r="B17" s="2" t="str">
        <f>VLOOKUP(A17,'[1]SalesPriceListBIKEEXCL 181014-1'!$A:$B,2,0)</f>
        <v>Dayang AD80S-DELUXE - Red</v>
      </c>
      <c r="C17" s="3">
        <v>1</v>
      </c>
      <c r="E17" s="9">
        <f>VLOOKUP(A17,'[1]SalesPriceListBIKEEXCL 181014-1'!$A:$C,3,0)</f>
        <v>78000</v>
      </c>
      <c r="F17" s="9" t="s">
        <v>51</v>
      </c>
      <c r="G17" s="9" t="s">
        <v>52</v>
      </c>
      <c r="I17" s="4"/>
      <c r="J17" s="9" t="s">
        <v>61</v>
      </c>
      <c r="K17" s="11">
        <v>43402</v>
      </c>
    </row>
    <row r="18" spans="1:11" s="8" customFormat="1" x14ac:dyDescent="0.25">
      <c r="A18" s="9" t="s">
        <v>17</v>
      </c>
      <c r="B18" s="2" t="str">
        <f>VLOOKUP(A18,'[1]SalesPriceListBIKEEXCL 181014-1'!$A:$B,2,0)</f>
        <v>Dayang AD80S-DELUXE - Red</v>
      </c>
      <c r="C18" s="3">
        <v>1</v>
      </c>
      <c r="E18" s="9">
        <f>VLOOKUP(A18,'[1]SalesPriceListBIKEEXCL 181014-1'!$A:$C,3,0)</f>
        <v>78000</v>
      </c>
      <c r="F18" s="9" t="s">
        <v>53</v>
      </c>
      <c r="G18" s="9" t="s">
        <v>54</v>
      </c>
      <c r="I18" s="4"/>
      <c r="J18" s="9" t="s">
        <v>61</v>
      </c>
      <c r="K18" s="11">
        <v>43402</v>
      </c>
    </row>
    <row r="19" spans="1:11" s="8" customFormat="1" x14ac:dyDescent="0.25">
      <c r="A19" s="9" t="s">
        <v>17</v>
      </c>
      <c r="B19" s="2" t="str">
        <f>VLOOKUP(A19,'[1]SalesPriceListBIKEEXCL 181014-1'!$A:$B,2,0)</f>
        <v>Dayang AD80S-DELUXE - Red</v>
      </c>
      <c r="C19" s="3">
        <v>1</v>
      </c>
      <c r="E19" s="9">
        <f>VLOOKUP(A19,'[1]SalesPriceListBIKEEXCL 181014-1'!$A:$C,3,0)</f>
        <v>78000</v>
      </c>
      <c r="F19" s="9" t="s">
        <v>55</v>
      </c>
      <c r="G19" s="9" t="s">
        <v>56</v>
      </c>
      <c r="I19" s="4"/>
      <c r="J19" s="9" t="s">
        <v>61</v>
      </c>
      <c r="K19" s="11">
        <v>43402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2018-11-04T07:17:02Z</dcterms:modified>
</cp:coreProperties>
</file>