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45"/>
  </bookViews>
  <sheets>
    <sheet name="Sheet1" sheetId="37" r:id="rId1"/>
    <sheet name="Received" sheetId="32" r:id="rId2"/>
  </sheets>
  <externalReferences>
    <externalReference r:id="rId3"/>
  </externalReferences>
  <definedNames>
    <definedName name="_xlnm._FilterDatabase" localSheetId="1" hidden="1">Received!$A$1:$K$1</definedName>
    <definedName name="_xlnm._FilterDatabase" localSheetId="0" hidden="1">Sheet1!$A$1:$K$1</definedName>
    <definedName name="_xlnm.Print_Area" localSheetId="1">Received!$A$1:$K$61</definedName>
    <definedName name="_xlnm.Print_Area" localSheetId="0">Sheet1!$A$1:$K$11</definedName>
  </definedNames>
  <calcPr calcId="152511"/>
</workbook>
</file>

<file path=xl/calcChain.xml><?xml version="1.0" encoding="utf-8"?>
<calcChain xmlns="http://schemas.openxmlformats.org/spreadsheetml/2006/main">
  <c r="E11" i="37" l="1"/>
  <c r="B11" i="37"/>
  <c r="E10" i="37"/>
  <c r="B10" i="37"/>
  <c r="E9" i="37"/>
  <c r="B9" i="37"/>
  <c r="E8" i="37"/>
  <c r="B8" i="37"/>
  <c r="E7" i="37"/>
  <c r="B7" i="37"/>
  <c r="E6" i="37"/>
  <c r="B6" i="37"/>
  <c r="E5" i="37"/>
  <c r="B5" i="37"/>
  <c r="E4" i="37"/>
  <c r="B4" i="37"/>
  <c r="E3" i="37"/>
  <c r="B3" i="37"/>
  <c r="E2" i="37"/>
  <c r="B2" i="37"/>
  <c r="E2" i="32" l="1"/>
  <c r="E3" i="32"/>
  <c r="E40" i="32"/>
  <c r="E52" i="32"/>
  <c r="E14" i="32"/>
  <c r="E15" i="32"/>
  <c r="E16" i="32"/>
  <c r="E17" i="32"/>
  <c r="E18" i="32"/>
  <c r="E19" i="32"/>
  <c r="E41" i="32"/>
  <c r="E42" i="32"/>
  <c r="E43" i="32"/>
  <c r="E44" i="32"/>
  <c r="E45" i="32"/>
  <c r="E4" i="32"/>
  <c r="E5" i="32"/>
  <c r="E6" i="32"/>
  <c r="E53" i="32"/>
  <c r="E28" i="32"/>
  <c r="E46" i="32"/>
  <c r="E54" i="32"/>
  <c r="E55" i="32"/>
  <c r="E56" i="32"/>
  <c r="E29" i="32"/>
  <c r="E7" i="32"/>
  <c r="E57" i="32"/>
  <c r="E20" i="32"/>
  <c r="E21" i="32"/>
  <c r="E30" i="32"/>
  <c r="E31" i="32"/>
  <c r="E32" i="32"/>
  <c r="E33" i="32"/>
  <c r="E34" i="32"/>
  <c r="E35" i="32"/>
  <c r="E47" i="32"/>
  <c r="E22" i="32"/>
  <c r="E23" i="32"/>
  <c r="E24" i="32"/>
  <c r="E25" i="32"/>
  <c r="E48" i="32"/>
  <c r="E49" i="32"/>
  <c r="E8" i="32"/>
  <c r="E9" i="32"/>
  <c r="E10" i="32"/>
  <c r="E58" i="32"/>
  <c r="E59" i="32"/>
  <c r="E60" i="32"/>
  <c r="E36" i="32"/>
  <c r="E26" i="32"/>
  <c r="E27" i="32"/>
  <c r="E11" i="32"/>
  <c r="E12" i="32"/>
  <c r="E50" i="32"/>
  <c r="E51" i="32"/>
  <c r="E13" i="32"/>
  <c r="E61" i="32"/>
  <c r="E37" i="32"/>
  <c r="E38" i="32"/>
  <c r="E39" i="32"/>
  <c r="B2" i="32"/>
  <c r="B3" i="32"/>
  <c r="B40" i="32"/>
  <c r="B52" i="32"/>
  <c r="B14" i="32"/>
  <c r="B15" i="32"/>
  <c r="B16" i="32"/>
  <c r="B17" i="32"/>
  <c r="B18" i="32"/>
  <c r="B19" i="32"/>
  <c r="B41" i="32"/>
  <c r="B42" i="32"/>
  <c r="B43" i="32"/>
  <c r="B44" i="32"/>
  <c r="B45" i="32"/>
  <c r="B4" i="32"/>
  <c r="B5" i="32"/>
  <c r="B6" i="32"/>
  <c r="B53" i="32"/>
  <c r="B28" i="32"/>
  <c r="B46" i="32"/>
  <c r="B54" i="32"/>
  <c r="B55" i="32"/>
  <c r="B56" i="32"/>
  <c r="B29" i="32"/>
  <c r="B7" i="32"/>
  <c r="B57" i="32"/>
  <c r="B20" i="32"/>
  <c r="B21" i="32"/>
  <c r="B30" i="32"/>
  <c r="B31" i="32"/>
  <c r="B32" i="32"/>
  <c r="B33" i="32"/>
  <c r="B34" i="32"/>
  <c r="B35" i="32"/>
  <c r="B47" i="32"/>
  <c r="B22" i="32"/>
  <c r="B23" i="32"/>
  <c r="B24" i="32"/>
  <c r="B25" i="32"/>
  <c r="B48" i="32"/>
  <c r="B49" i="32"/>
  <c r="B8" i="32"/>
  <c r="B9" i="32"/>
  <c r="B10" i="32"/>
  <c r="B58" i="32"/>
  <c r="B59" i="32"/>
  <c r="B60" i="32"/>
  <c r="B36" i="32"/>
  <c r="B26" i="32"/>
  <c r="B27" i="32"/>
  <c r="B11" i="32"/>
  <c r="B12" i="32"/>
  <c r="B50" i="32"/>
  <c r="B51" i="32"/>
  <c r="B13" i="32"/>
  <c r="B61" i="32"/>
  <c r="B37" i="32"/>
  <c r="B38" i="32"/>
  <c r="B39" i="32"/>
</calcChain>
</file>

<file path=xl/sharedStrings.xml><?xml version="1.0" encoding="utf-8"?>
<sst xmlns="http://schemas.openxmlformats.org/spreadsheetml/2006/main" count="302" uniqueCount="157">
  <si>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</si>
  <si>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</si>
  <si>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</si>
  <si>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</si>
  <si>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</si>
  <si>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</si>
  <si>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</si>
  <si>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</si>
  <si>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</si>
  <si>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</si>
  <si>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Referenc/Clearance Date/Received Date</t>
  </si>
  <si>
    <t>ROYAL-PLUS-110CC-BLK</t>
  </si>
  <si>
    <t>TURBO-125CC-BLK</t>
  </si>
  <si>
    <t>TURBO-125CC-M-RED</t>
  </si>
  <si>
    <t>TURBO-125CC-M-BLU</t>
  </si>
  <si>
    <t>RB116ZAV180605488</t>
  </si>
  <si>
    <t>BRBTAS180605488</t>
  </si>
  <si>
    <t>RB111XAH180411448</t>
  </si>
  <si>
    <t>BRBVAH180420252</t>
  </si>
  <si>
    <t>RB113ZAH180508177</t>
  </si>
  <si>
    <t>BRBUAK180509720</t>
  </si>
  <si>
    <t>RB111YAH180912443</t>
  </si>
  <si>
    <t>BRBVAG180909492</t>
  </si>
  <si>
    <t>RB111TAH180610358</t>
  </si>
  <si>
    <t>BRBVAR180610358</t>
  </si>
  <si>
    <t>RB107ZAH180615468</t>
  </si>
  <si>
    <t>BRBXAA180675428</t>
  </si>
  <si>
    <t>RB107ZAH180615446</t>
  </si>
  <si>
    <t>BRBXAA180675406</t>
  </si>
  <si>
    <t>RB107ZAH180715519</t>
  </si>
  <si>
    <t>BRBXAA180775479</t>
  </si>
  <si>
    <t>RB107ZAH180615492</t>
  </si>
  <si>
    <t>BRBXAA180675452</t>
  </si>
  <si>
    <t>RB116ZAV180605716</t>
  </si>
  <si>
    <t>BRBTAS180605716</t>
  </si>
  <si>
    <t>RB116ZAV180605745</t>
  </si>
  <si>
    <t>BRBTAS180605745</t>
  </si>
  <si>
    <t>RB107WAH181034879</t>
  </si>
  <si>
    <t>BRBXAM181034879</t>
  </si>
  <si>
    <t>RB107WAH181034878</t>
  </si>
  <si>
    <t>BRBXAM181034878</t>
  </si>
  <si>
    <t>RB107WAH181034877</t>
  </si>
  <si>
    <t>BRBXAM181034877</t>
  </si>
  <si>
    <t>RB107WAH181034876</t>
  </si>
  <si>
    <t>BRBXAM181034876</t>
  </si>
  <si>
    <t>RB107WAH181034875</t>
  </si>
  <si>
    <t>BRBXAM181034875</t>
  </si>
  <si>
    <t>RB107ZAH180315348</t>
  </si>
  <si>
    <t>BRBXAA180375308</t>
  </si>
  <si>
    <t>RB107ZAH180615366</t>
  </si>
  <si>
    <t>BRBXAA180675326</t>
  </si>
  <si>
    <t>RB107ZAH180315283</t>
  </si>
  <si>
    <t>BRBXAA180375243</t>
  </si>
  <si>
    <t>RB111TAH180610355</t>
  </si>
  <si>
    <t>BRBVAR180610355</t>
  </si>
  <si>
    <t>RB113ZAH180808639</t>
  </si>
  <si>
    <t>BRBUAK180810182</t>
  </si>
  <si>
    <t>RB111YAH180912457</t>
  </si>
  <si>
    <t>BRBVAG180909506</t>
  </si>
  <si>
    <t>RB111TAH180610356</t>
  </si>
  <si>
    <t>BRBVAR180610356</t>
  </si>
  <si>
    <t>RB111TAH180610357</t>
  </si>
  <si>
    <t>BRBVAR180610357</t>
  </si>
  <si>
    <t>RB113ZAH180808860</t>
  </si>
  <si>
    <t>BRBUAK180810403</t>
  </si>
  <si>
    <t>RB111TAH180610011</t>
  </si>
  <si>
    <t>BRBVAR180610011</t>
  </si>
  <si>
    <t>RB113ZAH180808569</t>
  </si>
  <si>
    <t>BRBUAK180810112</t>
  </si>
  <si>
    <t>RB111XAH180711722</t>
  </si>
  <si>
    <t>BRBVAH180720526</t>
  </si>
  <si>
    <t>RB116ZAV180905965</t>
  </si>
  <si>
    <t>BRBTAS180905965</t>
  </si>
  <si>
    <t>RB116ZAV180905992</t>
  </si>
  <si>
    <t>BRBTAS180905992</t>
  </si>
  <si>
    <t>RB111YAH180612388</t>
  </si>
  <si>
    <t>BRBVAG180609437</t>
  </si>
  <si>
    <t>RB111XAH180711522</t>
  </si>
  <si>
    <t>BRBVAH180720326</t>
  </si>
  <si>
    <t>RB111XAH180711583</t>
  </si>
  <si>
    <t>BRBVAH180720387</t>
  </si>
  <si>
    <t>RB111XAH180711646</t>
  </si>
  <si>
    <t>BRBVAH180720450</t>
  </si>
  <si>
    <t>RB113YAH180503960</t>
  </si>
  <si>
    <t>BRBUAU180503190</t>
  </si>
  <si>
    <t>RB111TAH180610085</t>
  </si>
  <si>
    <t>BRBVAR180610085</t>
  </si>
  <si>
    <t>RB116ZAV180906064</t>
  </si>
  <si>
    <t>BRBTAS180906064</t>
  </si>
  <si>
    <t>RB107WAH180734159</t>
  </si>
  <si>
    <t>BRBXAM180734159</t>
  </si>
  <si>
    <t>RB107WAH180734065</t>
  </si>
  <si>
    <t>BRBXAM180734065</t>
  </si>
  <si>
    <t>RB107WAH180734116</t>
  </si>
  <si>
    <t>BRBXAM180734116</t>
  </si>
  <si>
    <t>RB107WAH180734284</t>
  </si>
  <si>
    <t>BRBXAM180734284</t>
  </si>
  <si>
    <t>RB107ZAH180715698</t>
  </si>
  <si>
    <t>BRBXAA180775658</t>
  </si>
  <si>
    <t>RB107ZAH180715697</t>
  </si>
  <si>
    <t>BRBXAA180775657</t>
  </si>
  <si>
    <t>RB107WAH180131428</t>
  </si>
  <si>
    <t>BRBXAM180131428</t>
  </si>
  <si>
    <t>RB107WAH180131446</t>
  </si>
  <si>
    <t>BRBXAM180131446</t>
  </si>
  <si>
    <t>RB107WAH180131393</t>
  </si>
  <si>
    <t>BRBXAM180131393</t>
  </si>
  <si>
    <t>RB111XAH180711816</t>
  </si>
  <si>
    <t>BRBVAH180720620</t>
  </si>
  <si>
    <t>RB111XAH180711817</t>
  </si>
  <si>
    <t>BRBVAH180720621</t>
  </si>
  <si>
    <t>RB111XAH180711815</t>
  </si>
  <si>
    <t>BRBVAH180720619</t>
  </si>
  <si>
    <t>RB111XAH180711681</t>
  </si>
  <si>
    <t>BRBVAH180720485</t>
  </si>
  <si>
    <t>RB113ZAH180808488</t>
  </si>
  <si>
    <t>BRBUAK180810031</t>
  </si>
  <si>
    <t>RB113ZAH180508435</t>
  </si>
  <si>
    <t>BRBUAK180509978</t>
  </si>
  <si>
    <t>RB111YAH180612308</t>
  </si>
  <si>
    <t>BRBVAG180609357</t>
  </si>
  <si>
    <t>RB111XAH180711716</t>
  </si>
  <si>
    <t>BRBVAH180720520</t>
  </si>
  <si>
    <t>RB107WAH181034881</t>
  </si>
  <si>
    <t>BRBXAM181034881</t>
  </si>
  <si>
    <t>RB107WAH181034880</t>
  </si>
  <si>
    <t>BRBXAM181034880</t>
  </si>
  <si>
    <t>RB111YAH180912444</t>
  </si>
  <si>
    <t>BRBVAG180909493</t>
  </si>
  <si>
    <t>RB116ZAV180906182</t>
  </si>
  <si>
    <t>BRBTAS180906182</t>
  </si>
  <si>
    <t>RB111YAH180912501</t>
  </si>
  <si>
    <t>BRBVAG180909550</t>
  </si>
  <si>
    <t>RB111YAH180612274</t>
  </si>
  <si>
    <t>BRBVAG180609323</t>
  </si>
  <si>
    <t>F100-6A-100CC-BLK</t>
  </si>
  <si>
    <t>ROYAL-PLUS-110CC-RED</t>
  </si>
  <si>
    <t>BULLET-100CC-RED</t>
  </si>
  <si>
    <t>CHEETA-100CC-RED</t>
  </si>
  <si>
    <t>AD80S-ALLOY-RIM-RED</t>
  </si>
  <si>
    <t>AD80S-DELUXE-RED</t>
  </si>
  <si>
    <t>CHEETA-100CC-BLK</t>
  </si>
  <si>
    <t>BULLET-100CC-BLU</t>
  </si>
  <si>
    <t>TURBO-125CC-RED</t>
  </si>
  <si>
    <t>BULLET-100CC-BLK</t>
  </si>
  <si>
    <t>KITE-PLUS-110CC-BLU</t>
  </si>
  <si>
    <t>F100-6A-100CC-RED</t>
  </si>
  <si>
    <t>RAFAC-14092</t>
  </si>
  <si>
    <t>RAFAC-13690</t>
  </si>
  <si>
    <t>RAFAC-14057</t>
  </si>
  <si>
    <t>RAFAC-14127</t>
  </si>
  <si>
    <t>RAFAC-13729</t>
  </si>
  <si>
    <t>RAFAC-14047</t>
  </si>
  <si>
    <t>RAFAC-13840</t>
  </si>
  <si>
    <t>RAFAC-14126</t>
  </si>
  <si>
    <t>RAFAC-14172</t>
  </si>
  <si>
    <t>RAFAC-14049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</si>
</sst>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top"/>
    </xf>
  </cellStyleXfs>
  <cellXfs count="1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0" fillId="0" borderId="1" xfId="0" applyBorder="1"/>
    <xf numFmtId="164" fontId="3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164" fontId="0" fillId="0" borderId="1" xfId="0" applyNumberFormat="1" applyBorder="1"/>
  </cellXfs>
  <cellStyles count="3"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 refreshError="1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B23" sqref="B23"/>
    </sheetView>
  </sheetViews>
  <sheetFormatPr defaultRowHeight="15.75" x14ac:dyDescent="0.25"/>
  <cols>
    <col min="1" max="1" width="31.5703125" style="7" bestFit="1" customWidth="1"/>
    <col min="2" max="2" width="58.7109375" style="7" bestFit="1" customWidth="1"/>
    <col min="3" max="3" width="14.28515625" style="9" bestFit="1" customWidth="1"/>
    <col min="4" max="4" width="20.5703125" style="7" bestFit="1" customWidth="1"/>
    <col min="5" max="5" width="19.28515625" style="9" bestFit="1" customWidth="1"/>
    <col min="6" max="6" width="23.28515625" style="7" bestFit="1" customWidth="1"/>
    <col min="7" max="7" width="21" style="7" bestFit="1" customWidth="1"/>
    <col min="8" max="8" width="7.140625" style="7" bestFit="1" customWidth="1"/>
    <col min="9" max="9" width="8.85546875" style="8" bestFit="1" customWidth="1"/>
    <col min="10" max="10" width="16.7109375" style="7" bestFit="1" customWidth="1"/>
    <col min="11" max="11" width="23.28515625" style="13" customWidth="1"/>
    <col min="12" max="16384" width="9.140625" style="7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10</v>
      </c>
    </row>
    <row r="2" spans="1:11" x14ac:dyDescent="0.25">
      <c r="A2" s="11" t="s">
        <v>138</v>
      </c>
      <c r="B2" s="4" t="str">
        <f>VLOOKUP(A2,'[1]SalesPriceListBIKEEXCL 181014-1'!$A:$B,2,0)</f>
        <v>HOUJIN  CHEETA-100CC - RED</v>
      </c>
      <c r="C2" s="5">
        <v>1</v>
      </c>
      <c r="D2" s="10"/>
      <c r="E2" s="11">
        <f>VLOOKUP(A2,'[1]SalesPriceListBIKEEXCL 181014-1'!$A:$C,3,0)</f>
        <v>81000</v>
      </c>
      <c r="F2" s="11" t="s">
        <v>23</v>
      </c>
      <c r="G2" s="11" t="s">
        <v>24</v>
      </c>
      <c r="H2" s="10"/>
      <c r="I2" s="6"/>
      <c r="J2" s="11" t="s">
        <v>150</v>
      </c>
      <c r="K2" s="14">
        <v>43383</v>
      </c>
    </row>
    <row r="3" spans="1:11" x14ac:dyDescent="0.25">
      <c r="A3" s="11" t="s">
        <v>141</v>
      </c>
      <c r="B3" s="4" t="str">
        <f>VLOOKUP(A3,'[1]SalesPriceListBIKEEXCL 181014-1'!$A:$B,2,0)</f>
        <v>HOUJIN  CHEETA-100CC - BLACK</v>
      </c>
      <c r="C3" s="5">
        <v>1</v>
      </c>
      <c r="D3" s="10"/>
      <c r="E3" s="11">
        <f>VLOOKUP(A3,'[1]SalesPriceListBIKEEXCL 181014-1'!$A:$C,3,0)</f>
        <v>81000</v>
      </c>
      <c r="F3" s="11" t="s">
        <v>53</v>
      </c>
      <c r="G3" s="11" t="s">
        <v>54</v>
      </c>
      <c r="H3" s="10"/>
      <c r="I3" s="6"/>
      <c r="J3" s="11" t="s">
        <v>150</v>
      </c>
      <c r="K3" s="14">
        <v>43383</v>
      </c>
    </row>
    <row r="4" spans="1:11" x14ac:dyDescent="0.25">
      <c r="A4" s="11" t="s">
        <v>141</v>
      </c>
      <c r="B4" s="4" t="str">
        <f>VLOOKUP(A4,'[1]SalesPriceListBIKEEXCL 181014-1'!$A:$B,2,0)</f>
        <v>HOUJIN  CHEETA-100CC - BLACK</v>
      </c>
      <c r="C4" s="5">
        <v>1</v>
      </c>
      <c r="D4" s="10"/>
      <c r="E4" s="11">
        <f>VLOOKUP(A4,'[1]SalesPriceListBIKEEXCL 181014-1'!$A:$C,3,0)</f>
        <v>81000</v>
      </c>
      <c r="F4" s="11" t="s">
        <v>59</v>
      </c>
      <c r="G4" s="11" t="s">
        <v>60</v>
      </c>
      <c r="H4" s="10"/>
      <c r="I4" s="6"/>
      <c r="J4" s="11" t="s">
        <v>154</v>
      </c>
      <c r="K4" s="14">
        <v>43383</v>
      </c>
    </row>
    <row r="5" spans="1:11" x14ac:dyDescent="0.25">
      <c r="A5" s="11" t="s">
        <v>141</v>
      </c>
      <c r="B5" s="4" t="str">
        <f>VLOOKUP(A5,'[1]SalesPriceListBIKEEXCL 181014-1'!$A:$B,2,0)</f>
        <v>HOUJIN  CHEETA-100CC - BLACK</v>
      </c>
      <c r="C5" s="5">
        <v>1</v>
      </c>
      <c r="D5" s="10"/>
      <c r="E5" s="11">
        <f>VLOOKUP(A5,'[1]SalesPriceListBIKEEXCL 181014-1'!$A:$C,3,0)</f>
        <v>81000</v>
      </c>
      <c r="F5" s="11" t="s">
        <v>61</v>
      </c>
      <c r="G5" s="11" t="s">
        <v>62</v>
      </c>
      <c r="H5" s="10"/>
      <c r="I5" s="6"/>
      <c r="J5" s="11" t="s">
        <v>154</v>
      </c>
      <c r="K5" s="14">
        <v>43383</v>
      </c>
    </row>
    <row r="6" spans="1:11" x14ac:dyDescent="0.25">
      <c r="A6" s="11" t="s">
        <v>136</v>
      </c>
      <c r="B6" s="4" t="str">
        <f>VLOOKUP(A6,'[1]SalesPriceListBIKEEXCL 181014-1'!$A:$B,2,0)</f>
        <v>FREEDOM  ROYAL-PLUS-110CC - RED</v>
      </c>
      <c r="C6" s="5">
        <v>1</v>
      </c>
      <c r="D6" s="10"/>
      <c r="E6" s="11">
        <f>VLOOKUP(A6,'[1]SalesPriceListBIKEEXCL 181014-1'!$A:$C,3,0)</f>
        <v>94000</v>
      </c>
      <c r="F6" s="11" t="s">
        <v>63</v>
      </c>
      <c r="G6" s="11" t="s">
        <v>64</v>
      </c>
      <c r="H6" s="10"/>
      <c r="I6" s="6"/>
      <c r="J6" s="11" t="s">
        <v>155</v>
      </c>
      <c r="K6" s="14">
        <v>43383</v>
      </c>
    </row>
    <row r="7" spans="1:11" x14ac:dyDescent="0.25">
      <c r="A7" s="11" t="s">
        <v>135</v>
      </c>
      <c r="B7" s="4" t="str">
        <f>VLOOKUP(A7,'[1]SalesPriceListBIKEEXCL 181014-1'!$A:$B,2,0)</f>
        <v>FREEDOM  F100-6A-100CC - BLACK</v>
      </c>
      <c r="C7" s="5">
        <v>1</v>
      </c>
      <c r="D7" s="10"/>
      <c r="E7" s="11">
        <f>VLOOKUP(A7,'[1]SalesPriceListBIKEEXCL 181014-1'!$A:$C,3,0)</f>
        <v>81000</v>
      </c>
      <c r="F7" s="11" t="s">
        <v>69</v>
      </c>
      <c r="G7" s="11" t="s">
        <v>70</v>
      </c>
      <c r="H7" s="10"/>
      <c r="I7" s="6"/>
      <c r="J7" s="11" t="s">
        <v>150</v>
      </c>
      <c r="K7" s="14">
        <v>43383</v>
      </c>
    </row>
    <row r="8" spans="1:11" x14ac:dyDescent="0.25">
      <c r="A8" s="11" t="s">
        <v>146</v>
      </c>
      <c r="B8" s="4" t="str">
        <f>VLOOKUP(A8,'[1]SalesPriceListBIKEEXCL 181014-1'!$A:$B,2,0)</f>
        <v>FREEDOM  F100-6A-100CC - RED</v>
      </c>
      <c r="C8" s="5">
        <v>1</v>
      </c>
      <c r="D8" s="10"/>
      <c r="E8" s="11">
        <f>VLOOKUP(A8,'[1]SalesPriceListBIKEEXCL 181014-1'!$A:$C,3,0)</f>
        <v>81000</v>
      </c>
      <c r="F8" s="11" t="s">
        <v>107</v>
      </c>
      <c r="G8" s="11" t="s">
        <v>108</v>
      </c>
      <c r="H8" s="10"/>
      <c r="I8" s="6"/>
      <c r="J8" s="11" t="s">
        <v>154</v>
      </c>
      <c r="K8" s="14">
        <v>43383</v>
      </c>
    </row>
    <row r="9" spans="1:11" x14ac:dyDescent="0.25">
      <c r="A9" s="11" t="s">
        <v>146</v>
      </c>
      <c r="B9" s="4" t="str">
        <f>VLOOKUP(A9,'[1]SalesPriceListBIKEEXCL 181014-1'!$A:$B,2,0)</f>
        <v>FREEDOM  F100-6A-100CC - RED</v>
      </c>
      <c r="C9" s="5">
        <v>1</v>
      </c>
      <c r="D9" s="10"/>
      <c r="E9" s="11">
        <f>VLOOKUP(A9,'[1]SalesPriceListBIKEEXCL 181014-1'!$A:$C,3,0)</f>
        <v>81000</v>
      </c>
      <c r="F9" s="11" t="s">
        <v>109</v>
      </c>
      <c r="G9" s="11" t="s">
        <v>110</v>
      </c>
      <c r="H9" s="10"/>
      <c r="I9" s="6"/>
      <c r="J9" s="11" t="s">
        <v>154</v>
      </c>
      <c r="K9" s="14">
        <v>43383</v>
      </c>
    </row>
    <row r="10" spans="1:11" x14ac:dyDescent="0.25">
      <c r="A10" s="11" t="s">
        <v>146</v>
      </c>
      <c r="B10" s="4" t="str">
        <f>VLOOKUP(A10,'[1]SalesPriceListBIKEEXCL 181014-1'!$A:$B,2,0)</f>
        <v>FREEDOM  F100-6A-100CC - RED</v>
      </c>
      <c r="C10" s="5">
        <v>1</v>
      </c>
      <c r="D10" s="10"/>
      <c r="E10" s="11">
        <f>VLOOKUP(A10,'[1]SalesPriceListBIKEEXCL 181014-1'!$A:$C,3,0)</f>
        <v>81000</v>
      </c>
      <c r="F10" s="11" t="s">
        <v>111</v>
      </c>
      <c r="G10" s="11" t="s">
        <v>112</v>
      </c>
      <c r="H10" s="10"/>
      <c r="I10" s="6"/>
      <c r="J10" s="11" t="s">
        <v>150</v>
      </c>
      <c r="K10" s="14">
        <v>43383</v>
      </c>
    </row>
    <row r="11" spans="1:11" x14ac:dyDescent="0.25">
      <c r="A11" s="11" t="s">
        <v>14</v>
      </c>
      <c r="B11" s="4" t="str">
        <f>VLOOKUP(A11,'[1]SalesPriceListBIKEEXCL 181014-1'!$A:$B,2,0)</f>
        <v>TURBO-125CC - MATT BLUE</v>
      </c>
      <c r="C11" s="5">
        <v>1</v>
      </c>
      <c r="D11" s="10"/>
      <c r="E11" s="11">
        <f>VLOOKUP(A11,'[1]SalesPriceListBIKEEXCL 181014-1'!$A:$C,3,0)</f>
        <v>124000</v>
      </c>
      <c r="F11" s="11" t="s">
        <v>129</v>
      </c>
      <c r="G11" s="11" t="s">
        <v>130</v>
      </c>
      <c r="H11" s="10"/>
      <c r="I11" s="6"/>
      <c r="J11" s="11" t="s">
        <v>154</v>
      </c>
      <c r="K11" s="14">
        <v>43383</v>
      </c>
    </row>
  </sheetData>
  <conditionalFormatting sqref="A1">
    <cfRule type="duplicateValues" dxfId="7" priority="1"/>
  </conditionalFormatting>
  <conditionalFormatting sqref="F1:G1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view="pageBreakPreview" zoomScale="70" zoomScaleNormal="100" zoomScaleSheetLayoutView="70" workbookViewId="0">
      <pane ySplit="1" topLeftCell="A41" activePane="bottomLeft" state="frozen"/>
      <selection pane="bottomLeft" activeCell="L8" sqref="L8"/>
    </sheetView>
  </sheetViews>
  <sheetFormatPr defaultRowHeight="15.75" x14ac:dyDescent="0.25"/>
  <cols>
    <col min="1" max="1" width="31.5703125" style="7" bestFit="1" customWidth="1"/>
    <col min="2" max="2" width="58.7109375" style="7" bestFit="1" customWidth="1"/>
    <col min="3" max="3" width="14.28515625" style="9" bestFit="1" customWidth="1"/>
    <col min="4" max="4" width="20.5703125" style="7" bestFit="1" customWidth="1"/>
    <col min="5" max="5" width="19.28515625" style="9" bestFit="1" customWidth="1"/>
    <col min="6" max="6" width="23.28515625" style="7" bestFit="1" customWidth="1"/>
    <col min="7" max="7" width="21" style="7" bestFit="1" customWidth="1"/>
    <col min="8" max="8" width="7.140625" style="7" bestFit="1" customWidth="1"/>
    <col min="9" max="9" width="8.85546875" style="8" bestFit="1" customWidth="1"/>
    <col min="10" max="10" width="16.7109375" style="7" bestFit="1" customWidth="1"/>
    <col min="11" max="11" width="23.28515625" style="13" customWidth="1"/>
    <col min="12" max="16384" width="9.140625" style="7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10</v>
      </c>
    </row>
    <row r="2" spans="1:11" x14ac:dyDescent="0.25">
      <c r="A2" s="11" t="s">
        <v>135</v>
      </c>
      <c r="B2" s="4" t="str">
        <f>VLOOKUP(A2,'[1]SalesPriceListBIKEEXCL 181014-1'!$A:$B,2,0)</f>
        <v>FREEDOM  F100-6A-100CC - BLACK</v>
      </c>
      <c r="C2" s="5">
        <v>1</v>
      </c>
      <c r="D2" s="10"/>
      <c r="E2" s="11">
        <f>VLOOKUP(A2,'[1]SalesPriceListBIKEEXCL 181014-1'!$A:$C,3,0)</f>
        <v>81000</v>
      </c>
      <c r="F2" s="11" t="s">
        <v>17</v>
      </c>
      <c r="G2" s="11" t="s">
        <v>18</v>
      </c>
      <c r="H2" s="10"/>
      <c r="I2" s="6"/>
      <c r="J2" s="11" t="s">
        <v>148</v>
      </c>
      <c r="K2" s="14">
        <v>43366</v>
      </c>
    </row>
    <row r="3" spans="1:11" x14ac:dyDescent="0.25">
      <c r="A3" s="11" t="s">
        <v>136</v>
      </c>
      <c r="B3" s="4" t="str">
        <f>VLOOKUP(A3,'[1]SalesPriceListBIKEEXCL 181014-1'!$A:$B,2,0)</f>
        <v>FREEDOM  ROYAL-PLUS-110CC - RED</v>
      </c>
      <c r="C3" s="5">
        <v>1</v>
      </c>
      <c r="D3" s="10"/>
      <c r="E3" s="11">
        <f>VLOOKUP(A3,'[1]SalesPriceListBIKEEXCL 181014-1'!$A:$C,3,0)</f>
        <v>94000</v>
      </c>
      <c r="F3" s="11" t="s">
        <v>19</v>
      </c>
      <c r="G3" s="11" t="s">
        <v>20</v>
      </c>
      <c r="H3" s="10"/>
      <c r="I3" s="6"/>
      <c r="J3" s="11" t="s">
        <v>148</v>
      </c>
      <c r="K3" s="14">
        <v>43366</v>
      </c>
    </row>
    <row r="4" spans="1:11" x14ac:dyDescent="0.25">
      <c r="A4" s="11" t="s">
        <v>139</v>
      </c>
      <c r="B4" s="4" t="str">
        <f>VLOOKUP(A4,'[1]SalesPriceListBIKEEXCL 181014-1'!$A:$B,2,0)</f>
        <v>Dayang AD80S-ALLOY-RIM - RED</v>
      </c>
      <c r="C4" s="5">
        <v>1</v>
      </c>
      <c r="D4" s="10"/>
      <c r="E4" s="11">
        <f>VLOOKUP(A4,'[1]SalesPriceListBIKEEXCL 181014-1'!$A:$C,3,0)</f>
        <v>76000</v>
      </c>
      <c r="F4" s="11" t="s">
        <v>47</v>
      </c>
      <c r="G4" s="11" t="s">
        <v>48</v>
      </c>
      <c r="H4" s="10"/>
      <c r="I4" s="6"/>
      <c r="J4" s="11" t="s">
        <v>148</v>
      </c>
      <c r="K4" s="14">
        <v>43366</v>
      </c>
    </row>
    <row r="5" spans="1:11" x14ac:dyDescent="0.25">
      <c r="A5" s="11" t="s">
        <v>139</v>
      </c>
      <c r="B5" s="4" t="str">
        <f>VLOOKUP(A5,'[1]SalesPriceListBIKEEXCL 181014-1'!$A:$B,2,0)</f>
        <v>Dayang AD80S-ALLOY-RIM - RED</v>
      </c>
      <c r="C5" s="5">
        <v>1</v>
      </c>
      <c r="D5" s="10"/>
      <c r="E5" s="11">
        <f>VLOOKUP(A5,'[1]SalesPriceListBIKEEXCL 181014-1'!$A:$C,3,0)</f>
        <v>76000</v>
      </c>
      <c r="F5" s="11" t="s">
        <v>49</v>
      </c>
      <c r="G5" s="11" t="s">
        <v>50</v>
      </c>
      <c r="H5" s="10"/>
      <c r="I5" s="6"/>
      <c r="J5" s="11" t="s">
        <v>148</v>
      </c>
      <c r="K5" s="14">
        <v>43366</v>
      </c>
    </row>
    <row r="6" spans="1:11" x14ac:dyDescent="0.25">
      <c r="A6" s="11" t="s">
        <v>139</v>
      </c>
      <c r="B6" s="4" t="str">
        <f>VLOOKUP(A6,'[1]SalesPriceListBIKEEXCL 181014-1'!$A:$B,2,0)</f>
        <v>Dayang AD80S-ALLOY-RIM - RED</v>
      </c>
      <c r="C6" s="5">
        <v>1</v>
      </c>
      <c r="D6" s="10"/>
      <c r="E6" s="11">
        <f>VLOOKUP(A6,'[1]SalesPriceListBIKEEXCL 181014-1'!$A:$C,3,0)</f>
        <v>76000</v>
      </c>
      <c r="F6" s="11" t="s">
        <v>51</v>
      </c>
      <c r="G6" s="11" t="s">
        <v>52</v>
      </c>
      <c r="H6" s="10"/>
      <c r="I6" s="6"/>
      <c r="J6" s="11" t="s">
        <v>148</v>
      </c>
      <c r="K6" s="14">
        <v>43366</v>
      </c>
    </row>
    <row r="7" spans="1:11" x14ac:dyDescent="0.25">
      <c r="A7" s="11" t="s">
        <v>11</v>
      </c>
      <c r="B7" s="4" t="str">
        <f>VLOOKUP(A7,'[1]SalesPriceListBIKEEXCL 181014-1'!$A:$B,2,0)</f>
        <v>FREEDOM  ROYAL-PLUS-110CC - BLACK</v>
      </c>
      <c r="C7" s="5">
        <v>1</v>
      </c>
      <c r="D7" s="10"/>
      <c r="E7" s="11">
        <f>VLOOKUP(A7,'[1]SalesPriceListBIKEEXCL 181014-1'!$A:$C,3,0)</f>
        <v>94000</v>
      </c>
      <c r="F7" s="11" t="s">
        <v>67</v>
      </c>
      <c r="G7" s="11" t="s">
        <v>68</v>
      </c>
      <c r="H7" s="10"/>
      <c r="I7" s="6"/>
      <c r="J7" s="11" t="s">
        <v>148</v>
      </c>
      <c r="K7" s="14">
        <v>43366</v>
      </c>
    </row>
    <row r="8" spans="1:11" x14ac:dyDescent="0.25">
      <c r="A8" s="11" t="s">
        <v>140</v>
      </c>
      <c r="B8" s="4" t="str">
        <f>VLOOKUP(A8,'[1]SalesPriceListBIKEEXCL 181014-1'!$A:$B,2,0)</f>
        <v>Dayang AD80S-DELUXE - Red</v>
      </c>
      <c r="C8" s="5">
        <v>1</v>
      </c>
      <c r="D8" s="10"/>
      <c r="E8" s="11">
        <f>VLOOKUP(A8,'[1]SalesPriceListBIKEEXCL 181014-1'!$A:$C,3,0)</f>
        <v>78000</v>
      </c>
      <c r="F8" s="11" t="s">
        <v>101</v>
      </c>
      <c r="G8" s="11" t="s">
        <v>102</v>
      </c>
      <c r="H8" s="10"/>
      <c r="I8" s="6"/>
      <c r="J8" s="11" t="s">
        <v>148</v>
      </c>
      <c r="K8" s="14">
        <v>43366</v>
      </c>
    </row>
    <row r="9" spans="1:11" x14ac:dyDescent="0.25">
      <c r="A9" s="11" t="s">
        <v>140</v>
      </c>
      <c r="B9" s="4" t="str">
        <f>VLOOKUP(A9,'[1]SalesPriceListBIKEEXCL 181014-1'!$A:$B,2,0)</f>
        <v>Dayang AD80S-DELUXE - Red</v>
      </c>
      <c r="C9" s="5">
        <v>1</v>
      </c>
      <c r="D9" s="10"/>
      <c r="E9" s="11">
        <f>VLOOKUP(A9,'[1]SalesPriceListBIKEEXCL 181014-1'!$A:$C,3,0)</f>
        <v>78000</v>
      </c>
      <c r="F9" s="11" t="s">
        <v>103</v>
      </c>
      <c r="G9" s="11" t="s">
        <v>104</v>
      </c>
      <c r="H9" s="10"/>
      <c r="I9" s="6"/>
      <c r="J9" s="11" t="s">
        <v>148</v>
      </c>
      <c r="K9" s="14">
        <v>43366</v>
      </c>
    </row>
    <row r="10" spans="1:11" x14ac:dyDescent="0.25">
      <c r="A10" s="11" t="s">
        <v>140</v>
      </c>
      <c r="B10" s="4" t="str">
        <f>VLOOKUP(A10,'[1]SalesPriceListBIKEEXCL 181014-1'!$A:$B,2,0)</f>
        <v>Dayang AD80S-DELUXE - Red</v>
      </c>
      <c r="C10" s="5">
        <v>1</v>
      </c>
      <c r="D10" s="10"/>
      <c r="E10" s="11">
        <f>VLOOKUP(A10,'[1]SalesPriceListBIKEEXCL 181014-1'!$A:$C,3,0)</f>
        <v>78000</v>
      </c>
      <c r="F10" s="11" t="s">
        <v>105</v>
      </c>
      <c r="G10" s="11" t="s">
        <v>106</v>
      </c>
      <c r="H10" s="10"/>
      <c r="I10" s="6"/>
      <c r="J10" s="11" t="s">
        <v>148</v>
      </c>
      <c r="K10" s="14">
        <v>43366</v>
      </c>
    </row>
    <row r="11" spans="1:11" x14ac:dyDescent="0.25">
      <c r="A11" s="11" t="s">
        <v>144</v>
      </c>
      <c r="B11" s="4" t="str">
        <f>VLOOKUP(A11,'[1]SalesPriceListBIKEEXCL 181014-1'!$A:$B,2,0)</f>
        <v>Dayang BULLET-100CC - BLK</v>
      </c>
      <c r="C11" s="5">
        <v>1</v>
      </c>
      <c r="D11" s="10"/>
      <c r="E11" s="11">
        <f>VLOOKUP(A11,'[1]SalesPriceListBIKEEXCL 181014-1'!$A:$C,3,0)</f>
        <v>98000</v>
      </c>
      <c r="F11" s="11" t="s">
        <v>119</v>
      </c>
      <c r="G11" s="11" t="s">
        <v>120</v>
      </c>
      <c r="H11" s="10"/>
      <c r="I11" s="6"/>
      <c r="J11" s="11" t="s">
        <v>148</v>
      </c>
      <c r="K11" s="14">
        <v>43366</v>
      </c>
    </row>
    <row r="12" spans="1:11" x14ac:dyDescent="0.25">
      <c r="A12" s="11" t="s">
        <v>146</v>
      </c>
      <c r="B12" s="4" t="str">
        <f>VLOOKUP(A12,'[1]SalesPriceListBIKEEXCL 181014-1'!$A:$B,2,0)</f>
        <v>FREEDOM  F100-6A-100CC - RED</v>
      </c>
      <c r="C12" s="5">
        <v>1</v>
      </c>
      <c r="D12" s="10"/>
      <c r="E12" s="11">
        <f>VLOOKUP(A12,'[1]SalesPriceListBIKEEXCL 181014-1'!$A:$C,3,0)</f>
        <v>81000</v>
      </c>
      <c r="F12" s="11" t="s">
        <v>121</v>
      </c>
      <c r="G12" s="11" t="s">
        <v>122</v>
      </c>
      <c r="H12" s="10"/>
      <c r="I12" s="6"/>
      <c r="J12" s="11" t="s">
        <v>148</v>
      </c>
      <c r="K12" s="14">
        <v>43366</v>
      </c>
    </row>
    <row r="13" spans="1:11" x14ac:dyDescent="0.25">
      <c r="A13" s="11" t="s">
        <v>137</v>
      </c>
      <c r="B13" s="4" t="str">
        <f>VLOOKUP(A13,'[1]SalesPriceListBIKEEXCL 181014-1'!$A:$B,2,0)</f>
        <v>Dayang BULLET-100CC - RED</v>
      </c>
      <c r="C13" s="5">
        <v>1</v>
      </c>
      <c r="D13" s="10"/>
      <c r="E13" s="11">
        <f>VLOOKUP(A13,'[1]SalesPriceListBIKEEXCL 181014-1'!$A:$C,3,0)</f>
        <v>98000</v>
      </c>
      <c r="F13" s="11" t="s">
        <v>127</v>
      </c>
      <c r="G13" s="11" t="s">
        <v>128</v>
      </c>
      <c r="H13" s="10"/>
      <c r="I13" s="6"/>
      <c r="J13" s="11" t="s">
        <v>148</v>
      </c>
      <c r="K13" s="14">
        <v>43366</v>
      </c>
    </row>
    <row r="14" spans="1:11" x14ac:dyDescent="0.25">
      <c r="A14" s="11" t="s">
        <v>139</v>
      </c>
      <c r="B14" s="4" t="str">
        <f>VLOOKUP(A14,'[1]SalesPriceListBIKEEXCL 181014-1'!$A:$B,2,0)</f>
        <v>Dayang AD80S-ALLOY-RIM - RED</v>
      </c>
      <c r="C14" s="5">
        <v>1</v>
      </c>
      <c r="D14" s="10"/>
      <c r="E14" s="11">
        <f>VLOOKUP(A14,'[1]SalesPriceListBIKEEXCL 181014-1'!$A:$C,3,0)</f>
        <v>76000</v>
      </c>
      <c r="F14" s="11" t="s">
        <v>25</v>
      </c>
      <c r="G14" s="11" t="s">
        <v>26</v>
      </c>
      <c r="H14" s="10"/>
      <c r="I14" s="6"/>
      <c r="J14" s="11" t="s">
        <v>151</v>
      </c>
      <c r="K14" s="14">
        <v>43368</v>
      </c>
    </row>
    <row r="15" spans="1:11" x14ac:dyDescent="0.25">
      <c r="A15" s="11" t="s">
        <v>139</v>
      </c>
      <c r="B15" s="4" t="str">
        <f>VLOOKUP(A15,'[1]SalesPriceListBIKEEXCL 181014-1'!$A:$B,2,0)</f>
        <v>Dayang AD80S-ALLOY-RIM - RED</v>
      </c>
      <c r="C15" s="5">
        <v>1</v>
      </c>
      <c r="D15" s="10"/>
      <c r="E15" s="11">
        <f>VLOOKUP(A15,'[1]SalesPriceListBIKEEXCL 181014-1'!$A:$C,3,0)</f>
        <v>76000</v>
      </c>
      <c r="F15" s="11" t="s">
        <v>27</v>
      </c>
      <c r="G15" s="11" t="s">
        <v>28</v>
      </c>
      <c r="H15" s="10"/>
      <c r="I15" s="6"/>
      <c r="J15" s="11" t="s">
        <v>151</v>
      </c>
      <c r="K15" s="14">
        <v>43368</v>
      </c>
    </row>
    <row r="16" spans="1:11" x14ac:dyDescent="0.25">
      <c r="A16" s="11" t="s">
        <v>139</v>
      </c>
      <c r="B16" s="4" t="str">
        <f>VLOOKUP(A16,'[1]SalesPriceListBIKEEXCL 181014-1'!$A:$B,2,0)</f>
        <v>Dayang AD80S-ALLOY-RIM - RED</v>
      </c>
      <c r="C16" s="5">
        <v>1</v>
      </c>
      <c r="D16" s="10"/>
      <c r="E16" s="11">
        <f>VLOOKUP(A16,'[1]SalesPriceListBIKEEXCL 181014-1'!$A:$C,3,0)</f>
        <v>76000</v>
      </c>
      <c r="F16" s="11" t="s">
        <v>29</v>
      </c>
      <c r="G16" s="11" t="s">
        <v>30</v>
      </c>
      <c r="H16" s="10"/>
      <c r="I16" s="6"/>
      <c r="J16" s="11" t="s">
        <v>151</v>
      </c>
      <c r="K16" s="14">
        <v>43368</v>
      </c>
    </row>
    <row r="17" spans="1:11" x14ac:dyDescent="0.25">
      <c r="A17" s="11" t="s">
        <v>139</v>
      </c>
      <c r="B17" s="4" t="str">
        <f>VLOOKUP(A17,'[1]SalesPriceListBIKEEXCL 181014-1'!$A:$B,2,0)</f>
        <v>Dayang AD80S-ALLOY-RIM - RED</v>
      </c>
      <c r="C17" s="5">
        <v>1</v>
      </c>
      <c r="D17" s="10"/>
      <c r="E17" s="11">
        <f>VLOOKUP(A17,'[1]SalesPriceListBIKEEXCL 181014-1'!$A:$C,3,0)</f>
        <v>76000</v>
      </c>
      <c r="F17" s="11" t="s">
        <v>31</v>
      </c>
      <c r="G17" s="11" t="s">
        <v>32</v>
      </c>
      <c r="H17" s="10"/>
      <c r="I17" s="6"/>
      <c r="J17" s="11" t="s">
        <v>151</v>
      </c>
      <c r="K17" s="14">
        <v>43368</v>
      </c>
    </row>
    <row r="18" spans="1:11" x14ac:dyDescent="0.25">
      <c r="A18" s="11" t="s">
        <v>12</v>
      </c>
      <c r="B18" s="4" t="str">
        <f>VLOOKUP(A18,'[1]SalesPriceListBIKEEXCL 181014-1'!$A:$B,2,0)</f>
        <v>FREEDOM  TURBO-125CC - BLACK</v>
      </c>
      <c r="C18" s="5">
        <v>1</v>
      </c>
      <c r="D18" s="10"/>
      <c r="E18" s="11">
        <f>VLOOKUP(A18,'[1]SalesPriceListBIKEEXCL 181014-1'!$A:$C,3,0)</f>
        <v>122000</v>
      </c>
      <c r="F18" s="11" t="s">
        <v>33</v>
      </c>
      <c r="G18" s="11" t="s">
        <v>34</v>
      </c>
      <c r="H18" s="10"/>
      <c r="I18" s="6"/>
      <c r="J18" s="11" t="s">
        <v>151</v>
      </c>
      <c r="K18" s="14">
        <v>43368</v>
      </c>
    </row>
    <row r="19" spans="1:11" x14ac:dyDescent="0.25">
      <c r="A19" s="11" t="s">
        <v>12</v>
      </c>
      <c r="B19" s="4" t="str">
        <f>VLOOKUP(A19,'[1]SalesPriceListBIKEEXCL 181014-1'!$A:$B,2,0)</f>
        <v>FREEDOM  TURBO-125CC - BLACK</v>
      </c>
      <c r="C19" s="5">
        <v>1</v>
      </c>
      <c r="D19" s="10"/>
      <c r="E19" s="11">
        <f>VLOOKUP(A19,'[1]SalesPriceListBIKEEXCL 181014-1'!$A:$C,3,0)</f>
        <v>122000</v>
      </c>
      <c r="F19" s="11" t="s">
        <v>35</v>
      </c>
      <c r="G19" s="11" t="s">
        <v>36</v>
      </c>
      <c r="H19" s="10"/>
      <c r="I19" s="6"/>
      <c r="J19" s="11" t="s">
        <v>151</v>
      </c>
      <c r="K19" s="14">
        <v>43368</v>
      </c>
    </row>
    <row r="20" spans="1:11" x14ac:dyDescent="0.25">
      <c r="A20" s="11" t="s">
        <v>143</v>
      </c>
      <c r="B20" s="4" t="str">
        <f>VLOOKUP(A20,'[1]SalesPriceListBIKEEXCL 181014-1'!$A:$B,2,0)</f>
        <v>FREEDOM  TURBO-125CC - RED</v>
      </c>
      <c r="C20" s="5">
        <v>1</v>
      </c>
      <c r="D20" s="10"/>
      <c r="E20" s="11">
        <f>VLOOKUP(A20,'[1]SalesPriceListBIKEEXCL 181014-1'!$A:$C,3,0)</f>
        <v>122000</v>
      </c>
      <c r="F20" s="11" t="s">
        <v>71</v>
      </c>
      <c r="G20" s="11" t="s">
        <v>72</v>
      </c>
      <c r="H20" s="10"/>
      <c r="I20" s="6"/>
      <c r="J20" s="11" t="s">
        <v>151</v>
      </c>
      <c r="K20" s="14">
        <v>43368</v>
      </c>
    </row>
    <row r="21" spans="1:11" x14ac:dyDescent="0.25">
      <c r="A21" s="11" t="s">
        <v>143</v>
      </c>
      <c r="B21" s="4" t="str">
        <f>VLOOKUP(A21,'[1]SalesPriceListBIKEEXCL 181014-1'!$A:$B,2,0)</f>
        <v>FREEDOM  TURBO-125CC - RED</v>
      </c>
      <c r="C21" s="5">
        <v>1</v>
      </c>
      <c r="D21" s="10"/>
      <c r="E21" s="11">
        <f>VLOOKUP(A21,'[1]SalesPriceListBIKEEXCL 181014-1'!$A:$C,3,0)</f>
        <v>122000</v>
      </c>
      <c r="F21" s="11" t="s">
        <v>73</v>
      </c>
      <c r="G21" s="11" t="s">
        <v>74</v>
      </c>
      <c r="H21" s="10"/>
      <c r="I21" s="6"/>
      <c r="J21" s="11" t="s">
        <v>151</v>
      </c>
      <c r="K21" s="14">
        <v>43368</v>
      </c>
    </row>
    <row r="22" spans="1:11" x14ac:dyDescent="0.25">
      <c r="A22" s="11" t="s">
        <v>140</v>
      </c>
      <c r="B22" s="4" t="str">
        <f>VLOOKUP(A22,'[1]SalesPriceListBIKEEXCL 181014-1'!$A:$B,2,0)</f>
        <v>Dayang AD80S-DELUXE - Red</v>
      </c>
      <c r="C22" s="5">
        <v>1</v>
      </c>
      <c r="D22" s="10"/>
      <c r="E22" s="11">
        <f>VLOOKUP(A22,'[1]SalesPriceListBIKEEXCL 181014-1'!$A:$C,3,0)</f>
        <v>78000</v>
      </c>
      <c r="F22" s="11" t="s">
        <v>89</v>
      </c>
      <c r="G22" s="11" t="s">
        <v>90</v>
      </c>
      <c r="H22" s="10"/>
      <c r="I22" s="6"/>
      <c r="J22" s="11" t="s">
        <v>151</v>
      </c>
      <c r="K22" s="14">
        <v>43368</v>
      </c>
    </row>
    <row r="23" spans="1:11" x14ac:dyDescent="0.25">
      <c r="A23" s="11" t="s">
        <v>140</v>
      </c>
      <c r="B23" s="4" t="str">
        <f>VLOOKUP(A23,'[1]SalesPriceListBIKEEXCL 181014-1'!$A:$B,2,0)</f>
        <v>Dayang AD80S-DELUXE - Red</v>
      </c>
      <c r="C23" s="5">
        <v>1</v>
      </c>
      <c r="D23" s="10"/>
      <c r="E23" s="11">
        <f>VLOOKUP(A23,'[1]SalesPriceListBIKEEXCL 181014-1'!$A:$C,3,0)</f>
        <v>78000</v>
      </c>
      <c r="F23" s="11" t="s">
        <v>91</v>
      </c>
      <c r="G23" s="11" t="s">
        <v>92</v>
      </c>
      <c r="H23" s="10"/>
      <c r="I23" s="6"/>
      <c r="J23" s="11" t="s">
        <v>151</v>
      </c>
      <c r="K23" s="14">
        <v>43368</v>
      </c>
    </row>
    <row r="24" spans="1:11" x14ac:dyDescent="0.25">
      <c r="A24" s="11" t="s">
        <v>140</v>
      </c>
      <c r="B24" s="4" t="str">
        <f>VLOOKUP(A24,'[1]SalesPriceListBIKEEXCL 181014-1'!$A:$B,2,0)</f>
        <v>Dayang AD80S-DELUXE - Red</v>
      </c>
      <c r="C24" s="5">
        <v>1</v>
      </c>
      <c r="D24" s="10"/>
      <c r="E24" s="11">
        <f>VLOOKUP(A24,'[1]SalesPriceListBIKEEXCL 181014-1'!$A:$C,3,0)</f>
        <v>78000</v>
      </c>
      <c r="F24" s="11" t="s">
        <v>93</v>
      </c>
      <c r="G24" s="11" t="s">
        <v>94</v>
      </c>
      <c r="H24" s="10"/>
      <c r="I24" s="6"/>
      <c r="J24" s="11" t="s">
        <v>151</v>
      </c>
      <c r="K24" s="14">
        <v>43368</v>
      </c>
    </row>
    <row r="25" spans="1:11" x14ac:dyDescent="0.25">
      <c r="A25" s="11" t="s">
        <v>140</v>
      </c>
      <c r="B25" s="4" t="str">
        <f>VLOOKUP(A25,'[1]SalesPriceListBIKEEXCL 181014-1'!$A:$B,2,0)</f>
        <v>Dayang AD80S-DELUXE - Red</v>
      </c>
      <c r="C25" s="5">
        <v>1</v>
      </c>
      <c r="D25" s="10"/>
      <c r="E25" s="11">
        <f>VLOOKUP(A25,'[1]SalesPriceListBIKEEXCL 181014-1'!$A:$C,3,0)</f>
        <v>78000</v>
      </c>
      <c r="F25" s="11" t="s">
        <v>95</v>
      </c>
      <c r="G25" s="11" t="s">
        <v>96</v>
      </c>
      <c r="H25" s="10"/>
      <c r="I25" s="6"/>
      <c r="J25" s="11" t="s">
        <v>151</v>
      </c>
      <c r="K25" s="14">
        <v>43368</v>
      </c>
    </row>
    <row r="26" spans="1:11" x14ac:dyDescent="0.25">
      <c r="A26" s="11" t="s">
        <v>136</v>
      </c>
      <c r="B26" s="4" t="str">
        <f>VLOOKUP(A26,'[1]SalesPriceListBIKEEXCL 181014-1'!$A:$B,2,0)</f>
        <v>FREEDOM  ROYAL-PLUS-110CC - RED</v>
      </c>
      <c r="C26" s="5">
        <v>1</v>
      </c>
      <c r="D26" s="10"/>
      <c r="E26" s="11">
        <f>VLOOKUP(A26,'[1]SalesPriceListBIKEEXCL 181014-1'!$A:$C,3,0)</f>
        <v>94000</v>
      </c>
      <c r="F26" s="11" t="s">
        <v>115</v>
      </c>
      <c r="G26" s="11" t="s">
        <v>116</v>
      </c>
      <c r="H26" s="10"/>
      <c r="I26" s="6"/>
      <c r="J26" s="11" t="s">
        <v>151</v>
      </c>
      <c r="K26" s="14">
        <v>43368</v>
      </c>
    </row>
    <row r="27" spans="1:11" x14ac:dyDescent="0.25">
      <c r="A27" s="11" t="s">
        <v>136</v>
      </c>
      <c r="B27" s="4" t="str">
        <f>VLOOKUP(A27,'[1]SalesPriceListBIKEEXCL 181014-1'!$A:$B,2,0)</f>
        <v>FREEDOM  ROYAL-PLUS-110CC - RED</v>
      </c>
      <c r="C27" s="5">
        <v>1</v>
      </c>
      <c r="D27" s="10"/>
      <c r="E27" s="11">
        <f>VLOOKUP(A27,'[1]SalesPriceListBIKEEXCL 181014-1'!$A:$C,3,0)</f>
        <v>94000</v>
      </c>
      <c r="F27" s="11" t="s">
        <v>117</v>
      </c>
      <c r="G27" s="11" t="s">
        <v>118</v>
      </c>
      <c r="H27" s="10"/>
      <c r="I27" s="6"/>
      <c r="J27" s="11" t="s">
        <v>151</v>
      </c>
      <c r="K27" s="14">
        <v>43368</v>
      </c>
    </row>
    <row r="28" spans="1:11" x14ac:dyDescent="0.25">
      <c r="A28" s="11" t="s">
        <v>11</v>
      </c>
      <c r="B28" s="4" t="str">
        <f>VLOOKUP(A28,'[1]SalesPriceListBIKEEXCL 181014-1'!$A:$B,2,0)</f>
        <v>FREEDOM  ROYAL-PLUS-110CC - BLACK</v>
      </c>
      <c r="C28" s="5">
        <v>1</v>
      </c>
      <c r="D28" s="10"/>
      <c r="E28" s="11">
        <f>VLOOKUP(A28,'[1]SalesPriceListBIKEEXCL 181014-1'!$A:$C,3,0)</f>
        <v>94000</v>
      </c>
      <c r="F28" s="11" t="s">
        <v>55</v>
      </c>
      <c r="G28" s="11" t="s">
        <v>56</v>
      </c>
      <c r="H28" s="10"/>
      <c r="I28" s="6"/>
      <c r="J28" s="11" t="s">
        <v>153</v>
      </c>
      <c r="K28" s="14">
        <v>43372</v>
      </c>
    </row>
    <row r="29" spans="1:11" x14ac:dyDescent="0.25">
      <c r="A29" s="11" t="s">
        <v>141</v>
      </c>
      <c r="B29" s="4" t="str">
        <f>VLOOKUP(A29,'[1]SalesPriceListBIKEEXCL 181014-1'!$A:$B,2,0)</f>
        <v>HOUJIN  CHEETA-100CC - BLACK</v>
      </c>
      <c r="C29" s="5">
        <v>1</v>
      </c>
      <c r="D29" s="10"/>
      <c r="E29" s="11">
        <f>VLOOKUP(A29,'[1]SalesPriceListBIKEEXCL 181014-1'!$A:$C,3,0)</f>
        <v>81000</v>
      </c>
      <c r="F29" s="11" t="s">
        <v>65</v>
      </c>
      <c r="G29" s="11" t="s">
        <v>66</v>
      </c>
      <c r="H29" s="10"/>
      <c r="I29" s="6"/>
      <c r="J29" s="11" t="s">
        <v>153</v>
      </c>
      <c r="K29" s="14">
        <v>43372</v>
      </c>
    </row>
    <row r="30" spans="1:11" x14ac:dyDescent="0.25">
      <c r="A30" s="11" t="s">
        <v>144</v>
      </c>
      <c r="B30" s="4" t="str">
        <f>VLOOKUP(A30,'[1]SalesPriceListBIKEEXCL 181014-1'!$A:$B,2,0)</f>
        <v>Dayang BULLET-100CC - BLK</v>
      </c>
      <c r="C30" s="5">
        <v>1</v>
      </c>
      <c r="D30" s="10"/>
      <c r="E30" s="11">
        <f>VLOOKUP(A30,'[1]SalesPriceListBIKEEXCL 181014-1'!$A:$C,3,0)</f>
        <v>98000</v>
      </c>
      <c r="F30" s="11" t="s">
        <v>75</v>
      </c>
      <c r="G30" s="11" t="s">
        <v>76</v>
      </c>
      <c r="H30" s="10"/>
      <c r="I30" s="6"/>
      <c r="J30" s="11" t="s">
        <v>153</v>
      </c>
      <c r="K30" s="14">
        <v>43372</v>
      </c>
    </row>
    <row r="31" spans="1:11" x14ac:dyDescent="0.25">
      <c r="A31" s="11" t="s">
        <v>135</v>
      </c>
      <c r="B31" s="4" t="str">
        <f>VLOOKUP(A31,'[1]SalesPriceListBIKEEXCL 181014-1'!$A:$B,2,0)</f>
        <v>FREEDOM  F100-6A-100CC - BLACK</v>
      </c>
      <c r="C31" s="5">
        <v>1</v>
      </c>
      <c r="D31" s="10"/>
      <c r="E31" s="11">
        <f>VLOOKUP(A31,'[1]SalesPriceListBIKEEXCL 181014-1'!$A:$C,3,0)</f>
        <v>81000</v>
      </c>
      <c r="F31" s="11" t="s">
        <v>77</v>
      </c>
      <c r="G31" s="11" t="s">
        <v>78</v>
      </c>
      <c r="H31" s="10"/>
      <c r="I31" s="6"/>
      <c r="J31" s="11" t="s">
        <v>153</v>
      </c>
      <c r="K31" s="14">
        <v>43372</v>
      </c>
    </row>
    <row r="32" spans="1:11" x14ac:dyDescent="0.25">
      <c r="A32" s="11" t="s">
        <v>135</v>
      </c>
      <c r="B32" s="4" t="str">
        <f>VLOOKUP(A32,'[1]SalesPriceListBIKEEXCL 181014-1'!$A:$B,2,0)</f>
        <v>FREEDOM  F100-6A-100CC - BLACK</v>
      </c>
      <c r="C32" s="5">
        <v>1</v>
      </c>
      <c r="D32" s="10"/>
      <c r="E32" s="11">
        <f>VLOOKUP(A32,'[1]SalesPriceListBIKEEXCL 181014-1'!$A:$C,3,0)</f>
        <v>81000</v>
      </c>
      <c r="F32" s="11" t="s">
        <v>79</v>
      </c>
      <c r="G32" s="11" t="s">
        <v>80</v>
      </c>
      <c r="H32" s="10"/>
      <c r="I32" s="6"/>
      <c r="J32" s="11" t="s">
        <v>153</v>
      </c>
      <c r="K32" s="14">
        <v>43372</v>
      </c>
    </row>
    <row r="33" spans="1:11" x14ac:dyDescent="0.25">
      <c r="A33" s="11" t="s">
        <v>135</v>
      </c>
      <c r="B33" s="4" t="str">
        <f>VLOOKUP(A33,'[1]SalesPriceListBIKEEXCL 181014-1'!$A:$B,2,0)</f>
        <v>FREEDOM  F100-6A-100CC - BLACK</v>
      </c>
      <c r="C33" s="5">
        <v>1</v>
      </c>
      <c r="D33" s="10"/>
      <c r="E33" s="11">
        <f>VLOOKUP(A33,'[1]SalesPriceListBIKEEXCL 181014-1'!$A:$C,3,0)</f>
        <v>81000</v>
      </c>
      <c r="F33" s="11" t="s">
        <v>81</v>
      </c>
      <c r="G33" s="11" t="s">
        <v>82</v>
      </c>
      <c r="H33" s="10"/>
      <c r="I33" s="6"/>
      <c r="J33" s="11" t="s">
        <v>153</v>
      </c>
      <c r="K33" s="14">
        <v>43372</v>
      </c>
    </row>
    <row r="34" spans="1:11" x14ac:dyDescent="0.25">
      <c r="A34" s="11" t="s">
        <v>145</v>
      </c>
      <c r="B34" s="4" t="str">
        <f>VLOOKUP(A34,'[1]SalesPriceListBIKEEXCL 181014-1'!$A:$B,2,0)</f>
        <v xml:space="preserve"> RUNNER KITE-PLUS-110CC - BLU</v>
      </c>
      <c r="C34" s="5">
        <v>1</v>
      </c>
      <c r="D34" s="10"/>
      <c r="E34" s="11">
        <f>VLOOKUP(A34,'[1]SalesPriceListBIKEEXCL 181014-1'!$A:$C,3,0)</f>
        <v>84000</v>
      </c>
      <c r="F34" s="11" t="s">
        <v>83</v>
      </c>
      <c r="G34" s="11" t="s">
        <v>84</v>
      </c>
      <c r="H34" s="10"/>
      <c r="I34" s="6"/>
      <c r="J34" s="11" t="s">
        <v>153</v>
      </c>
      <c r="K34" s="14">
        <v>43372</v>
      </c>
    </row>
    <row r="35" spans="1:11" x14ac:dyDescent="0.25">
      <c r="A35" s="11" t="s">
        <v>138</v>
      </c>
      <c r="B35" s="4" t="str">
        <f>VLOOKUP(A35,'[1]SalesPriceListBIKEEXCL 181014-1'!$A:$B,2,0)</f>
        <v>HOUJIN  CHEETA-100CC - RED</v>
      </c>
      <c r="C35" s="5">
        <v>1</v>
      </c>
      <c r="D35" s="10"/>
      <c r="E35" s="11">
        <f>VLOOKUP(A35,'[1]SalesPriceListBIKEEXCL 181014-1'!$A:$C,3,0)</f>
        <v>81000</v>
      </c>
      <c r="F35" s="11" t="s">
        <v>85</v>
      </c>
      <c r="G35" s="11" t="s">
        <v>86</v>
      </c>
      <c r="H35" s="10"/>
      <c r="I35" s="6"/>
      <c r="J35" s="11" t="s">
        <v>153</v>
      </c>
      <c r="K35" s="14">
        <v>43372</v>
      </c>
    </row>
    <row r="36" spans="1:11" x14ac:dyDescent="0.25">
      <c r="A36" s="11" t="s">
        <v>146</v>
      </c>
      <c r="B36" s="4" t="str">
        <f>VLOOKUP(A36,'[1]SalesPriceListBIKEEXCL 181014-1'!$A:$B,2,0)</f>
        <v>FREEDOM  F100-6A-100CC - RED</v>
      </c>
      <c r="C36" s="5">
        <v>1</v>
      </c>
      <c r="D36" s="10"/>
      <c r="E36" s="11">
        <f>VLOOKUP(A36,'[1]SalesPriceListBIKEEXCL 181014-1'!$A:$C,3,0)</f>
        <v>81000</v>
      </c>
      <c r="F36" s="11" t="s">
        <v>113</v>
      </c>
      <c r="G36" s="11" t="s">
        <v>114</v>
      </c>
      <c r="H36" s="10"/>
      <c r="I36" s="6"/>
      <c r="J36" s="11" t="s">
        <v>153</v>
      </c>
      <c r="K36" s="14">
        <v>43372</v>
      </c>
    </row>
    <row r="37" spans="1:11" x14ac:dyDescent="0.25">
      <c r="A37" s="11" t="s">
        <v>142</v>
      </c>
      <c r="B37" s="4" t="str">
        <f>VLOOKUP(A37,'[1]SalesPriceListBIKEEXCL 181014-1'!$A:$B,2,0)</f>
        <v>Dayang BULLET-100CC - BLUE</v>
      </c>
      <c r="C37" s="5">
        <v>1</v>
      </c>
      <c r="D37" s="10"/>
      <c r="E37" s="11">
        <f>VLOOKUP(A37,'[1]SalesPriceListBIKEEXCL 181014-1'!$A:$C,3,0)</f>
        <v>98000</v>
      </c>
      <c r="F37" s="11" t="s">
        <v>131</v>
      </c>
      <c r="G37" s="11" t="s">
        <v>132</v>
      </c>
      <c r="H37" s="10"/>
      <c r="I37" s="6"/>
      <c r="J37" s="11" t="s">
        <v>153</v>
      </c>
      <c r="K37" s="14">
        <v>43372</v>
      </c>
    </row>
    <row r="38" spans="1:11" x14ac:dyDescent="0.25">
      <c r="A38" s="11" t="s">
        <v>142</v>
      </c>
      <c r="B38" s="4" t="str">
        <f>VLOOKUP(A38,'[1]SalesPriceListBIKEEXCL 181014-1'!$A:$B,2,0)</f>
        <v>Dayang BULLET-100CC - BLUE</v>
      </c>
      <c r="C38" s="5">
        <v>1</v>
      </c>
      <c r="D38" s="10"/>
      <c r="E38" s="11">
        <f>VLOOKUP(A38,'[1]SalesPriceListBIKEEXCL 181014-1'!$A:$C,3,0)</f>
        <v>98000</v>
      </c>
      <c r="F38" s="11" t="s">
        <v>133</v>
      </c>
      <c r="G38" s="11" t="s">
        <v>134</v>
      </c>
      <c r="H38" s="10"/>
      <c r="I38" s="6"/>
      <c r="J38" s="11" t="s">
        <v>153</v>
      </c>
      <c r="K38" s="14">
        <v>43372</v>
      </c>
    </row>
    <row r="39" spans="1:11" x14ac:dyDescent="0.25">
      <c r="A39" s="11" t="s">
        <v>13</v>
      </c>
      <c r="B39" s="4" t="str">
        <f>VLOOKUP(A39,'[1]SalesPriceListBIKEEXCL 181014-1'!$A:$B,2,0)</f>
        <v>RUNNER  TURBO  125CC  MOTOR BIKE -MATT  RED</v>
      </c>
      <c r="C39" s="5">
        <v>1</v>
      </c>
      <c r="D39" s="5"/>
      <c r="E39" s="11">
        <f>VLOOKUP(A39,'[1]SalesPriceListBIKEEXCL 181014-1'!$A:$C,3,0)</f>
        <v>124000</v>
      </c>
      <c r="F39" s="11" t="s">
        <v>15</v>
      </c>
      <c r="G39" s="11" t="s">
        <v>16</v>
      </c>
      <c r="H39" s="5"/>
      <c r="I39" s="6"/>
      <c r="J39" s="11" t="s">
        <v>147</v>
      </c>
      <c r="K39" s="14">
        <v>43382</v>
      </c>
    </row>
    <row r="40" spans="1:11" x14ac:dyDescent="0.25">
      <c r="A40" s="11" t="s">
        <v>137</v>
      </c>
      <c r="B40" s="4" t="str">
        <f>VLOOKUP(A40,'[1]SalesPriceListBIKEEXCL 181014-1'!$A:$B,2,0)</f>
        <v>Dayang BULLET-100CC - RED</v>
      </c>
      <c r="C40" s="5">
        <v>1</v>
      </c>
      <c r="D40" s="10"/>
      <c r="E40" s="11">
        <f>VLOOKUP(A40,'[1]SalesPriceListBIKEEXCL 181014-1'!$A:$C,3,0)</f>
        <v>98000</v>
      </c>
      <c r="F40" s="11" t="s">
        <v>21</v>
      </c>
      <c r="G40" s="11" t="s">
        <v>22</v>
      </c>
      <c r="H40" s="10"/>
      <c r="I40" s="6"/>
      <c r="J40" s="11" t="s">
        <v>149</v>
      </c>
      <c r="K40" s="14">
        <v>43382</v>
      </c>
    </row>
    <row r="41" spans="1:11" x14ac:dyDescent="0.25">
      <c r="A41" s="11" t="s">
        <v>140</v>
      </c>
      <c r="B41" s="4" t="str">
        <f>VLOOKUP(A41,'[1]SalesPriceListBIKEEXCL 181014-1'!$A:$B,2,0)</f>
        <v>Dayang AD80S-DELUXE - Red</v>
      </c>
      <c r="C41" s="5">
        <v>1</v>
      </c>
      <c r="D41" s="10"/>
      <c r="E41" s="11">
        <f>VLOOKUP(A41,'[1]SalesPriceListBIKEEXCL 181014-1'!$A:$C,3,0)</f>
        <v>78000</v>
      </c>
      <c r="F41" s="11" t="s">
        <v>37</v>
      </c>
      <c r="G41" s="11" t="s">
        <v>38</v>
      </c>
      <c r="H41" s="10"/>
      <c r="I41" s="6"/>
      <c r="J41" s="11" t="s">
        <v>152</v>
      </c>
      <c r="K41" s="14">
        <v>43382</v>
      </c>
    </row>
    <row r="42" spans="1:11" x14ac:dyDescent="0.25">
      <c r="A42" s="11" t="s">
        <v>140</v>
      </c>
      <c r="B42" s="4" t="str">
        <f>VLOOKUP(A42,'[1]SalesPriceListBIKEEXCL 181014-1'!$A:$B,2,0)</f>
        <v>Dayang AD80S-DELUXE - Red</v>
      </c>
      <c r="C42" s="5">
        <v>1</v>
      </c>
      <c r="D42" s="10"/>
      <c r="E42" s="11">
        <f>VLOOKUP(A42,'[1]SalesPriceListBIKEEXCL 181014-1'!$A:$C,3,0)</f>
        <v>78000</v>
      </c>
      <c r="F42" s="11" t="s">
        <v>39</v>
      </c>
      <c r="G42" s="11" t="s">
        <v>40</v>
      </c>
      <c r="H42" s="10"/>
      <c r="I42" s="6"/>
      <c r="J42" s="11" t="s">
        <v>152</v>
      </c>
      <c r="K42" s="14">
        <v>43382</v>
      </c>
    </row>
    <row r="43" spans="1:11" x14ac:dyDescent="0.25">
      <c r="A43" s="11" t="s">
        <v>140</v>
      </c>
      <c r="B43" s="4" t="str">
        <f>VLOOKUP(A43,'[1]SalesPriceListBIKEEXCL 181014-1'!$A:$B,2,0)</f>
        <v>Dayang AD80S-DELUXE - Red</v>
      </c>
      <c r="C43" s="5">
        <v>1</v>
      </c>
      <c r="D43" s="10"/>
      <c r="E43" s="11">
        <f>VLOOKUP(A43,'[1]SalesPriceListBIKEEXCL 181014-1'!$A:$C,3,0)</f>
        <v>78000</v>
      </c>
      <c r="F43" s="11" t="s">
        <v>41</v>
      </c>
      <c r="G43" s="11" t="s">
        <v>42</v>
      </c>
      <c r="H43" s="10"/>
      <c r="I43" s="6"/>
      <c r="J43" s="11" t="s">
        <v>152</v>
      </c>
      <c r="K43" s="14">
        <v>43382</v>
      </c>
    </row>
    <row r="44" spans="1:11" x14ac:dyDescent="0.25">
      <c r="A44" s="11" t="s">
        <v>140</v>
      </c>
      <c r="B44" s="4" t="str">
        <f>VLOOKUP(A44,'[1]SalesPriceListBIKEEXCL 181014-1'!$A:$B,2,0)</f>
        <v>Dayang AD80S-DELUXE - Red</v>
      </c>
      <c r="C44" s="5">
        <v>1</v>
      </c>
      <c r="D44" s="10"/>
      <c r="E44" s="11">
        <f>VLOOKUP(A44,'[1]SalesPriceListBIKEEXCL 181014-1'!$A:$C,3,0)</f>
        <v>78000</v>
      </c>
      <c r="F44" s="11" t="s">
        <v>43</v>
      </c>
      <c r="G44" s="11" t="s">
        <v>44</v>
      </c>
      <c r="H44" s="10"/>
      <c r="I44" s="6"/>
      <c r="J44" s="11" t="s">
        <v>152</v>
      </c>
      <c r="K44" s="14">
        <v>43382</v>
      </c>
    </row>
    <row r="45" spans="1:11" x14ac:dyDescent="0.25">
      <c r="A45" s="11" t="s">
        <v>140</v>
      </c>
      <c r="B45" s="4" t="str">
        <f>VLOOKUP(A45,'[1]SalesPriceListBIKEEXCL 181014-1'!$A:$B,2,0)</f>
        <v>Dayang AD80S-DELUXE - Red</v>
      </c>
      <c r="C45" s="5">
        <v>1</v>
      </c>
      <c r="D45" s="10"/>
      <c r="E45" s="11">
        <f>VLOOKUP(A45,'[1]SalesPriceListBIKEEXCL 181014-1'!$A:$C,3,0)</f>
        <v>78000</v>
      </c>
      <c r="F45" s="11" t="s">
        <v>45</v>
      </c>
      <c r="G45" s="11" t="s">
        <v>46</v>
      </c>
      <c r="H45" s="10"/>
      <c r="I45" s="6"/>
      <c r="J45" s="11" t="s">
        <v>152</v>
      </c>
      <c r="K45" s="14">
        <v>43382</v>
      </c>
    </row>
    <row r="46" spans="1:11" x14ac:dyDescent="0.25">
      <c r="A46" s="11" t="s">
        <v>142</v>
      </c>
      <c r="B46" s="4" t="str">
        <f>VLOOKUP(A46,'[1]SalesPriceListBIKEEXCL 181014-1'!$A:$B,2,0)</f>
        <v>Dayang BULLET-100CC - BLUE</v>
      </c>
      <c r="C46" s="5">
        <v>1</v>
      </c>
      <c r="D46" s="10"/>
      <c r="E46" s="11">
        <f>VLOOKUP(A46,'[1]SalesPriceListBIKEEXCL 181014-1'!$A:$C,3,0)</f>
        <v>98000</v>
      </c>
      <c r="F46" s="11" t="s">
        <v>57</v>
      </c>
      <c r="G46" s="11" t="s">
        <v>58</v>
      </c>
      <c r="H46" s="10"/>
      <c r="I46" s="6"/>
      <c r="J46" s="11" t="s">
        <v>149</v>
      </c>
      <c r="K46" s="14">
        <v>43382</v>
      </c>
    </row>
    <row r="47" spans="1:11" x14ac:dyDescent="0.25">
      <c r="A47" s="11" t="s">
        <v>14</v>
      </c>
      <c r="B47" s="4" t="str">
        <f>VLOOKUP(A47,'[1]SalesPriceListBIKEEXCL 181014-1'!$A:$B,2,0)</f>
        <v>TURBO-125CC - MATT BLUE</v>
      </c>
      <c r="C47" s="5">
        <v>1</v>
      </c>
      <c r="D47" s="10"/>
      <c r="E47" s="11">
        <f>VLOOKUP(A47,'[1]SalesPriceListBIKEEXCL 181014-1'!$A:$C,3,0)</f>
        <v>124000</v>
      </c>
      <c r="F47" s="11" t="s">
        <v>87</v>
      </c>
      <c r="G47" s="11" t="s">
        <v>88</v>
      </c>
      <c r="H47" s="10"/>
      <c r="I47" s="6"/>
      <c r="J47" s="11" t="s">
        <v>147</v>
      </c>
      <c r="K47" s="14">
        <v>43382</v>
      </c>
    </row>
    <row r="48" spans="1:11" x14ac:dyDescent="0.25">
      <c r="A48" s="11" t="s">
        <v>139</v>
      </c>
      <c r="B48" s="4" t="str">
        <f>VLOOKUP(A48,'[1]SalesPriceListBIKEEXCL 181014-1'!$A:$B,2,0)</f>
        <v>Dayang AD80S-ALLOY-RIM - RED</v>
      </c>
      <c r="C48" s="5">
        <v>1</v>
      </c>
      <c r="D48" s="10"/>
      <c r="E48" s="11">
        <f>VLOOKUP(A48,'[1]SalesPriceListBIKEEXCL 181014-1'!$A:$C,3,0)</f>
        <v>76000</v>
      </c>
      <c r="F48" s="11" t="s">
        <v>97</v>
      </c>
      <c r="G48" s="11" t="s">
        <v>98</v>
      </c>
      <c r="H48" s="10"/>
      <c r="I48" s="6"/>
      <c r="J48" s="11" t="s">
        <v>156</v>
      </c>
      <c r="K48" s="14">
        <v>43382</v>
      </c>
    </row>
    <row r="49" spans="1:11" x14ac:dyDescent="0.25">
      <c r="A49" s="11" t="s">
        <v>139</v>
      </c>
      <c r="B49" s="4" t="str">
        <f>VLOOKUP(A49,'[1]SalesPriceListBIKEEXCL 181014-1'!$A:$B,2,0)</f>
        <v>Dayang AD80S-ALLOY-RIM - RED</v>
      </c>
      <c r="C49" s="5">
        <v>1</v>
      </c>
      <c r="D49" s="10"/>
      <c r="E49" s="11">
        <f>VLOOKUP(A49,'[1]SalesPriceListBIKEEXCL 181014-1'!$A:$C,3,0)</f>
        <v>76000</v>
      </c>
      <c r="F49" s="11" t="s">
        <v>99</v>
      </c>
      <c r="G49" s="11" t="s">
        <v>100</v>
      </c>
      <c r="H49" s="10"/>
      <c r="I49" s="6"/>
      <c r="J49" s="11" t="s">
        <v>156</v>
      </c>
      <c r="K49" s="14">
        <v>43382</v>
      </c>
    </row>
    <row r="50" spans="1:11" x14ac:dyDescent="0.25">
      <c r="A50" s="11" t="s">
        <v>140</v>
      </c>
      <c r="B50" s="4" t="str">
        <f>VLOOKUP(A50,'[1]SalesPriceListBIKEEXCL 181014-1'!$A:$B,2,0)</f>
        <v>Dayang AD80S-DELUXE - Red</v>
      </c>
      <c r="C50" s="5">
        <v>1</v>
      </c>
      <c r="D50" s="10"/>
      <c r="E50" s="11">
        <f>VLOOKUP(A50,'[1]SalesPriceListBIKEEXCL 181014-1'!$A:$C,3,0)</f>
        <v>78000</v>
      </c>
      <c r="F50" s="11" t="s">
        <v>123</v>
      </c>
      <c r="G50" s="11" t="s">
        <v>124</v>
      </c>
      <c r="H50" s="10"/>
      <c r="I50" s="6"/>
      <c r="J50" s="11" t="s">
        <v>156</v>
      </c>
      <c r="K50" s="14">
        <v>43382</v>
      </c>
    </row>
    <row r="51" spans="1:11" x14ac:dyDescent="0.25">
      <c r="A51" s="11" t="s">
        <v>140</v>
      </c>
      <c r="B51" s="4" t="str">
        <f>VLOOKUP(A51,'[1]SalesPriceListBIKEEXCL 181014-1'!$A:$B,2,0)</f>
        <v>Dayang AD80S-DELUXE - Red</v>
      </c>
      <c r="C51" s="5">
        <v>1</v>
      </c>
      <c r="D51" s="10"/>
      <c r="E51" s="11">
        <f>VLOOKUP(A51,'[1]SalesPriceListBIKEEXCL 181014-1'!$A:$C,3,0)</f>
        <v>78000</v>
      </c>
      <c r="F51" s="11" t="s">
        <v>125</v>
      </c>
      <c r="G51" s="11" t="s">
        <v>126</v>
      </c>
      <c r="H51" s="10"/>
      <c r="I51" s="6"/>
      <c r="J51" s="11" t="s">
        <v>156</v>
      </c>
      <c r="K51" s="14">
        <v>43382</v>
      </c>
    </row>
    <row r="52" spans="1:11" x14ac:dyDescent="0.25">
      <c r="A52" s="11" t="s">
        <v>138</v>
      </c>
      <c r="B52" s="4" t="str">
        <f>VLOOKUP(A52,'[1]SalesPriceListBIKEEXCL 181014-1'!$A:$B,2,0)</f>
        <v>HOUJIN  CHEETA-100CC - RED</v>
      </c>
      <c r="C52" s="5">
        <v>1</v>
      </c>
      <c r="D52" s="10"/>
      <c r="E52" s="11">
        <f>VLOOKUP(A52,'[1]SalesPriceListBIKEEXCL 181014-1'!$A:$C,3,0)</f>
        <v>81000</v>
      </c>
      <c r="F52" s="11" t="s">
        <v>23</v>
      </c>
      <c r="G52" s="11" t="s">
        <v>24</v>
      </c>
      <c r="H52" s="10"/>
      <c r="I52" s="6"/>
      <c r="J52" s="11" t="s">
        <v>150</v>
      </c>
      <c r="K52" s="14">
        <v>43383</v>
      </c>
    </row>
    <row r="53" spans="1:11" x14ac:dyDescent="0.25">
      <c r="A53" s="11" t="s">
        <v>141</v>
      </c>
      <c r="B53" s="4" t="str">
        <f>VLOOKUP(A53,'[1]SalesPriceListBIKEEXCL 181014-1'!$A:$B,2,0)</f>
        <v>HOUJIN  CHEETA-100CC - BLACK</v>
      </c>
      <c r="C53" s="5">
        <v>1</v>
      </c>
      <c r="D53" s="10"/>
      <c r="E53" s="11">
        <f>VLOOKUP(A53,'[1]SalesPriceListBIKEEXCL 181014-1'!$A:$C,3,0)</f>
        <v>81000</v>
      </c>
      <c r="F53" s="11" t="s">
        <v>53</v>
      </c>
      <c r="G53" s="11" t="s">
        <v>54</v>
      </c>
      <c r="H53" s="10"/>
      <c r="I53" s="6"/>
      <c r="J53" s="11" t="s">
        <v>150</v>
      </c>
      <c r="K53" s="14">
        <v>43383</v>
      </c>
    </row>
    <row r="54" spans="1:11" x14ac:dyDescent="0.25">
      <c r="A54" s="11" t="s">
        <v>141</v>
      </c>
      <c r="B54" s="4" t="str">
        <f>VLOOKUP(A54,'[1]SalesPriceListBIKEEXCL 181014-1'!$A:$B,2,0)</f>
        <v>HOUJIN  CHEETA-100CC - BLACK</v>
      </c>
      <c r="C54" s="5">
        <v>1</v>
      </c>
      <c r="D54" s="10"/>
      <c r="E54" s="11">
        <f>VLOOKUP(A54,'[1]SalesPriceListBIKEEXCL 181014-1'!$A:$C,3,0)</f>
        <v>81000</v>
      </c>
      <c r="F54" s="11" t="s">
        <v>59</v>
      </c>
      <c r="G54" s="11" t="s">
        <v>60</v>
      </c>
      <c r="H54" s="10"/>
      <c r="I54" s="6"/>
      <c r="J54" s="11" t="s">
        <v>154</v>
      </c>
      <c r="K54" s="14">
        <v>43383</v>
      </c>
    </row>
    <row r="55" spans="1:11" x14ac:dyDescent="0.25">
      <c r="A55" s="11" t="s">
        <v>141</v>
      </c>
      <c r="B55" s="4" t="str">
        <f>VLOOKUP(A55,'[1]SalesPriceListBIKEEXCL 181014-1'!$A:$B,2,0)</f>
        <v>HOUJIN  CHEETA-100CC - BLACK</v>
      </c>
      <c r="C55" s="5">
        <v>1</v>
      </c>
      <c r="D55" s="10"/>
      <c r="E55" s="11">
        <f>VLOOKUP(A55,'[1]SalesPriceListBIKEEXCL 181014-1'!$A:$C,3,0)</f>
        <v>81000</v>
      </c>
      <c r="F55" s="11" t="s">
        <v>61</v>
      </c>
      <c r="G55" s="11" t="s">
        <v>62</v>
      </c>
      <c r="H55" s="10"/>
      <c r="I55" s="6"/>
      <c r="J55" s="11" t="s">
        <v>154</v>
      </c>
      <c r="K55" s="14">
        <v>43383</v>
      </c>
    </row>
    <row r="56" spans="1:11" x14ac:dyDescent="0.25">
      <c r="A56" s="11" t="s">
        <v>136</v>
      </c>
      <c r="B56" s="4" t="str">
        <f>VLOOKUP(A56,'[1]SalesPriceListBIKEEXCL 181014-1'!$A:$B,2,0)</f>
        <v>FREEDOM  ROYAL-PLUS-110CC - RED</v>
      </c>
      <c r="C56" s="5">
        <v>1</v>
      </c>
      <c r="D56" s="10"/>
      <c r="E56" s="11">
        <f>VLOOKUP(A56,'[1]SalesPriceListBIKEEXCL 181014-1'!$A:$C,3,0)</f>
        <v>94000</v>
      </c>
      <c r="F56" s="11" t="s">
        <v>63</v>
      </c>
      <c r="G56" s="11" t="s">
        <v>64</v>
      </c>
      <c r="H56" s="10"/>
      <c r="I56" s="6"/>
      <c r="J56" s="11" t="s">
        <v>155</v>
      </c>
      <c r="K56" s="14">
        <v>43383</v>
      </c>
    </row>
    <row r="57" spans="1:11" x14ac:dyDescent="0.25">
      <c r="A57" s="11" t="s">
        <v>135</v>
      </c>
      <c r="B57" s="4" t="str">
        <f>VLOOKUP(A57,'[1]SalesPriceListBIKEEXCL 181014-1'!$A:$B,2,0)</f>
        <v>FREEDOM  F100-6A-100CC - BLACK</v>
      </c>
      <c r="C57" s="5">
        <v>1</v>
      </c>
      <c r="D57" s="10"/>
      <c r="E57" s="11">
        <f>VLOOKUP(A57,'[1]SalesPriceListBIKEEXCL 181014-1'!$A:$C,3,0)</f>
        <v>81000</v>
      </c>
      <c r="F57" s="11" t="s">
        <v>69</v>
      </c>
      <c r="G57" s="11" t="s">
        <v>70</v>
      </c>
      <c r="H57" s="10"/>
      <c r="I57" s="6"/>
      <c r="J57" s="11" t="s">
        <v>150</v>
      </c>
      <c r="K57" s="14">
        <v>43383</v>
      </c>
    </row>
    <row r="58" spans="1:11" x14ac:dyDescent="0.25">
      <c r="A58" s="11" t="s">
        <v>146</v>
      </c>
      <c r="B58" s="4" t="str">
        <f>VLOOKUP(A58,'[1]SalesPriceListBIKEEXCL 181014-1'!$A:$B,2,0)</f>
        <v>FREEDOM  F100-6A-100CC - RED</v>
      </c>
      <c r="C58" s="5">
        <v>1</v>
      </c>
      <c r="D58" s="10"/>
      <c r="E58" s="11">
        <f>VLOOKUP(A58,'[1]SalesPriceListBIKEEXCL 181014-1'!$A:$C,3,0)</f>
        <v>81000</v>
      </c>
      <c r="F58" s="11" t="s">
        <v>107</v>
      </c>
      <c r="G58" s="11" t="s">
        <v>108</v>
      </c>
      <c r="H58" s="10"/>
      <c r="I58" s="6"/>
      <c r="J58" s="11" t="s">
        <v>154</v>
      </c>
      <c r="K58" s="14">
        <v>43383</v>
      </c>
    </row>
    <row r="59" spans="1:11" x14ac:dyDescent="0.25">
      <c r="A59" s="11" t="s">
        <v>146</v>
      </c>
      <c r="B59" s="4" t="str">
        <f>VLOOKUP(A59,'[1]SalesPriceListBIKEEXCL 181014-1'!$A:$B,2,0)</f>
        <v>FREEDOM  F100-6A-100CC - RED</v>
      </c>
      <c r="C59" s="5">
        <v>1</v>
      </c>
      <c r="D59" s="10"/>
      <c r="E59" s="11">
        <f>VLOOKUP(A59,'[1]SalesPriceListBIKEEXCL 181014-1'!$A:$C,3,0)</f>
        <v>81000</v>
      </c>
      <c r="F59" s="11" t="s">
        <v>109</v>
      </c>
      <c r="G59" s="11" t="s">
        <v>110</v>
      </c>
      <c r="H59" s="10"/>
      <c r="I59" s="6"/>
      <c r="J59" s="11" t="s">
        <v>154</v>
      </c>
      <c r="K59" s="14">
        <v>43383</v>
      </c>
    </row>
    <row r="60" spans="1:11" x14ac:dyDescent="0.25">
      <c r="A60" s="11" t="s">
        <v>146</v>
      </c>
      <c r="B60" s="4" t="str">
        <f>VLOOKUP(A60,'[1]SalesPriceListBIKEEXCL 181014-1'!$A:$B,2,0)</f>
        <v>FREEDOM  F100-6A-100CC - RED</v>
      </c>
      <c r="C60" s="5">
        <v>1</v>
      </c>
      <c r="D60" s="10"/>
      <c r="E60" s="11">
        <f>VLOOKUP(A60,'[1]SalesPriceListBIKEEXCL 181014-1'!$A:$C,3,0)</f>
        <v>81000</v>
      </c>
      <c r="F60" s="11" t="s">
        <v>111</v>
      </c>
      <c r="G60" s="11" t="s">
        <v>112</v>
      </c>
      <c r="H60" s="10"/>
      <c r="I60" s="6"/>
      <c r="J60" s="11" t="s">
        <v>150</v>
      </c>
      <c r="K60" s="14">
        <v>43383</v>
      </c>
    </row>
    <row r="61" spans="1:11" x14ac:dyDescent="0.25">
      <c r="A61" s="11" t="s">
        <v>14</v>
      </c>
      <c r="B61" s="4" t="str">
        <f>VLOOKUP(A61,'[1]SalesPriceListBIKEEXCL 181014-1'!$A:$B,2,0)</f>
        <v>TURBO-125CC - MATT BLUE</v>
      </c>
      <c r="C61" s="5">
        <v>1</v>
      </c>
      <c r="D61" s="10"/>
      <c r="E61" s="11">
        <f>VLOOKUP(A61,'[1]SalesPriceListBIKEEXCL 181014-1'!$A:$C,3,0)</f>
        <v>124000</v>
      </c>
      <c r="F61" s="11" t="s">
        <v>129</v>
      </c>
      <c r="G61" s="11" t="s">
        <v>130</v>
      </c>
      <c r="H61" s="10"/>
      <c r="I61" s="6"/>
      <c r="J61" s="11" t="s">
        <v>154</v>
      </c>
      <c r="K61" s="14">
        <v>43383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</vt:lpstr>
      <vt:lpstr>Received!Print_Area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2018-11-04T08:46:29Z</dcterms:modified>
</cp:coreProperties>
</file>