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545"/>
  </bookViews>
  <sheets>
    <sheet name="Sheet1" sheetId="31" r:id="rId1"/>
    <sheet name="Received  Stock" sheetId="29" r:id="rId2"/>
  </sheets>
  <externalReferences>
    <externalReference r:id="rId3"/>
  </externalReferences>
  <definedNames>
    <definedName name="_xlnm._FilterDatabase" localSheetId="1" hidden="1">'Received  Stock'!$A$1:$K$27</definedName>
    <definedName name="_xlnm._FilterDatabase" localSheetId="0" hidden="1">Sheet1!$A$1:$K$27</definedName>
    <definedName name="_xlnm.Print_Area" localSheetId="1">'Received  Stock'!$A$1:$K$27</definedName>
    <definedName name="_xlnm.Print_Area" localSheetId="0">Sheet1!$A$1:$K$27</definedName>
  </definedNames>
  <calcPr calcId="145621"/>
</workbook>
</file>

<file path=xl/calcChain.xml><?xml version="1.0" encoding="utf-8"?>
<calcChain xmlns="http://schemas.openxmlformats.org/spreadsheetml/2006/main">
  <c r="E27" i="31" l="1"/>
  <c r="B27" i="31"/>
  <c r="E26" i="31"/>
  <c r="B26" i="31"/>
  <c r="E25" i="31"/>
  <c r="B25" i="31"/>
  <c r="E24" i="31"/>
  <c r="B24" i="31"/>
  <c r="E23" i="31"/>
  <c r="B23" i="31"/>
  <c r="E22" i="31"/>
  <c r="B22" i="31"/>
  <c r="E21" i="31"/>
  <c r="B21" i="31"/>
  <c r="E20" i="31"/>
  <c r="B20" i="31"/>
  <c r="E19" i="31"/>
  <c r="B19" i="31"/>
  <c r="E18" i="31"/>
  <c r="B18" i="31"/>
  <c r="E17" i="31"/>
  <c r="B17" i="31"/>
  <c r="E16" i="31"/>
  <c r="B16" i="31"/>
  <c r="E15" i="31"/>
  <c r="B15" i="31"/>
  <c r="E14" i="31"/>
  <c r="B14" i="31"/>
  <c r="E13" i="31"/>
  <c r="B13" i="31"/>
  <c r="E12" i="31"/>
  <c r="B12" i="31"/>
  <c r="E11" i="31"/>
  <c r="B11" i="31"/>
  <c r="E10" i="31"/>
  <c r="B10" i="31"/>
  <c r="E9" i="31"/>
  <c r="B9" i="31"/>
  <c r="E8" i="31"/>
  <c r="B8" i="31"/>
  <c r="E7" i="31"/>
  <c r="B7" i="31"/>
  <c r="E6" i="31"/>
  <c r="B6" i="31"/>
  <c r="E5" i="31"/>
  <c r="B5" i="31"/>
  <c r="E4" i="31"/>
  <c r="B4" i="31"/>
  <c r="E3" i="31"/>
  <c r="B3" i="31"/>
  <c r="E2" i="31"/>
  <c r="B2" i="31"/>
  <c r="E3" i="29" l="1"/>
  <c r="E4" i="29"/>
  <c r="E5" i="29"/>
  <c r="E6" i="29"/>
  <c r="E7" i="29"/>
  <c r="E8" i="29"/>
  <c r="E9" i="29"/>
  <c r="E10" i="29"/>
  <c r="E11" i="29"/>
  <c r="E12" i="29"/>
  <c r="E13" i="29"/>
  <c r="E14" i="29"/>
  <c r="E15" i="29"/>
  <c r="E16" i="29"/>
  <c r="E17" i="29"/>
  <c r="E18" i="29"/>
  <c r="E19" i="29"/>
  <c r="E20" i="29"/>
  <c r="E21" i="29"/>
  <c r="E22" i="29"/>
  <c r="E23" i="29"/>
  <c r="E24" i="29"/>
  <c r="E25" i="29"/>
  <c r="E26" i="29"/>
  <c r="E27" i="29"/>
  <c r="E2" i="29"/>
  <c r="B3" i="29"/>
  <c r="B4" i="29"/>
  <c r="B5" i="29"/>
  <c r="B6" i="29"/>
  <c r="B7" i="29"/>
  <c r="B8" i="29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" i="29"/>
</calcChain>
</file>

<file path=xl/sharedStrings.xml><?xml version="1.0" encoding="utf-8"?>
<sst xmlns="http://schemas.openxmlformats.org/spreadsheetml/2006/main" count="230" uniqueCount="82">
  <si>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</si>
  <si>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</si>
  <si>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</si>
  <si>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</si>
  <si>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</si>
  <si>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</si>
  <si>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</si>
  <si>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</si>
  <si>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</si>
  <si>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</si>
  <si>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Referenc/Clearance Date/Received Date</t>
  </si>
  <si>
    <t>KITE-PLUS-110CC-RED</t>
  </si>
  <si>
    <t>BULLET-100CC-RED</t>
  </si>
  <si>
    <t>BIKE-RT-RED</t>
  </si>
  <si>
    <t>TURBO-125CC-M-BLU</t>
  </si>
  <si>
    <t>TURBO-125CC-RED</t>
  </si>
  <si>
    <t>KNIGHT-RIDER-150CC-BLK</t>
  </si>
  <si>
    <t>KITE-PLUS-110CC-BLU</t>
  </si>
  <si>
    <t>TURBO-125CC-BLK</t>
  </si>
  <si>
    <t>TURBO-125CC-M-RED</t>
  </si>
  <si>
    <t>KNIGHT-RIDER-150CC-M-WTE</t>
  </si>
  <si>
    <t>RB116ZAV180906095</t>
  </si>
  <si>
    <t>BRBTAS180906095</t>
  </si>
  <si>
    <t>RB116ZAV180605739</t>
  </si>
  <si>
    <t>BRBTAS180605739</t>
  </si>
  <si>
    <t>RB113YAH180904152</t>
  </si>
  <si>
    <t>BRBUAU180903382</t>
  </si>
  <si>
    <t>RB116ZAV180906077</t>
  </si>
  <si>
    <t>BRBTAS180906077</t>
  </si>
  <si>
    <t>RB116ZAV180906148</t>
  </si>
  <si>
    <t>BRBTAS180906148</t>
  </si>
  <si>
    <t>RB116ZAV180906078</t>
  </si>
  <si>
    <t>BRBTAS180906078</t>
  </si>
  <si>
    <t>RB111YAH180612280</t>
  </si>
  <si>
    <t>BRBVAG180609329</t>
  </si>
  <si>
    <t>RB111YAH180612245</t>
  </si>
  <si>
    <t>BRBVAG180609294</t>
  </si>
  <si>
    <t>RB116ZAV180906055</t>
  </si>
  <si>
    <t>BRBTAS180906055</t>
  </si>
  <si>
    <t>RB113YAH180503965</t>
  </si>
  <si>
    <t>BRBUAU180503195</t>
  </si>
  <si>
    <t>RB116ZAV180906106</t>
  </si>
  <si>
    <t>BRBTAS180906106</t>
  </si>
  <si>
    <t>RB111YAH180612149</t>
  </si>
  <si>
    <t>BRBVAG180609198</t>
  </si>
  <si>
    <t>RB111YAH180912521</t>
  </si>
  <si>
    <t>BRBVAG180909570</t>
  </si>
  <si>
    <t>RB116ZAV180906186</t>
  </si>
  <si>
    <t>BRBTAS180906186</t>
  </si>
  <si>
    <t>RB121YAV180403586</t>
  </si>
  <si>
    <t>BRBRAM180403146</t>
  </si>
  <si>
    <t>RB121YAV180101673</t>
  </si>
  <si>
    <t>BRBRAM180101233</t>
  </si>
  <si>
    <t>RB116ZAV180905984</t>
  </si>
  <si>
    <t>BRBTAS180905984</t>
  </si>
  <si>
    <t>RB116ZAV180905985</t>
  </si>
  <si>
    <t>BRBTAS180905985</t>
  </si>
  <si>
    <t>RB107UAH180304259</t>
  </si>
  <si>
    <t>BRBXAS180304259</t>
  </si>
  <si>
    <t>RB113YAH180904139</t>
  </si>
  <si>
    <t>BRBUAU180903369</t>
  </si>
  <si>
    <t>RB113YAH180904121</t>
  </si>
  <si>
    <t>BRBUAU180903351</t>
  </si>
  <si>
    <t>RB116ZAV180905980</t>
  </si>
  <si>
    <t>BRBTAS180905980</t>
  </si>
  <si>
    <t>RB113YAH180904116</t>
  </si>
  <si>
    <t>BRBUAU180903346</t>
  </si>
  <si>
    <t>RB121YAV180403701</t>
  </si>
  <si>
    <t>BRBRAM180403261</t>
  </si>
  <si>
    <t>RB121YAV180403515</t>
  </si>
  <si>
    <t>BRBRAM180403075</t>
  </si>
  <si>
    <t>BULLET-100CC-BLU</t>
  </si>
  <si>
    <t>RAFAC-14076</t>
  </si>
  <si>
    <t>RAFAC-13988</t>
  </si>
  <si>
    <t>RAFAC-14084</t>
  </si>
  <si>
    <t>RAFAC-13989</t>
  </si>
  <si>
    <t>RAFAC-14079</t>
  </si>
  <si>
    <t>RAFAC-14083</t>
  </si>
  <si>
    <t>RAFAC-14080</t>
  </si>
  <si>
    <t>RAFAC-13990</t>
  </si>
  <si>
    <t>RB113YAH180903262</t>
  </si>
  <si>
    <t>BRBUAU180904032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</si>
</sst>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vertical="top"/>
    </xf>
  </cellStyleXfs>
  <cellXfs count="1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/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0" fillId="0" borderId="1" xfId="0" applyBorder="1"/>
    <xf numFmtId="164" fontId="3" fillId="0" borderId="1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/>
    <xf numFmtId="164" fontId="0" fillId="0" borderId="1" xfId="0" applyNumberFormat="1" applyBorder="1"/>
    <xf numFmtId="0" fontId="5" fillId="0" borderId="2" xfId="0" applyFont="1" applyFill="1" applyBorder="1"/>
  </cellXfs>
  <cellStyles count="3">
    <cellStyle name="Normal" xfId="0" builtinId="0"/>
    <cellStyle name="Normal 2" xfId="1"/>
    <cellStyle name="Normal 3" xfId="2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o%20Dealer%20Reporting%20-%20Final/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EXCL 181014-1"/>
    </sheetNames>
    <sheetDataSet>
      <sheetData sheetId="0">
        <row r="1">
          <cell r="A1" t="str">
            <v>model no</v>
          </cell>
          <cell r="B1" t="str">
            <v>Model Description</v>
          </cell>
          <cell r="C1" t="str">
            <v>Costing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76000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78000</v>
          </cell>
        </row>
        <row r="4">
          <cell r="A4" t="str">
            <v>BIJOY-100CC-BLK</v>
          </cell>
          <cell r="B4" t="str">
            <v>HOUJIN  BIJOY-100CC - BLACK</v>
          </cell>
          <cell r="C4">
            <v>68000</v>
          </cell>
        </row>
        <row r="5">
          <cell r="A5" t="str">
            <v>BIJOY-100CC-RED</v>
          </cell>
          <cell r="B5" t="str">
            <v>HOUJIN  BIJOY-100CC - RED</v>
          </cell>
          <cell r="C5">
            <v>68000</v>
          </cell>
        </row>
        <row r="6">
          <cell r="A6" t="str">
            <v>BULLET-100CC-BLK</v>
          </cell>
          <cell r="B6" t="str">
            <v>Dayang BULLET-100CC - BLK</v>
          </cell>
          <cell r="C6">
            <v>98000</v>
          </cell>
        </row>
        <row r="7">
          <cell r="A7" t="str">
            <v>BULLET-100CC-BLU</v>
          </cell>
          <cell r="B7" t="str">
            <v>Dayang BULLET-100CC - BLUE</v>
          </cell>
          <cell r="C7">
            <v>98000</v>
          </cell>
        </row>
        <row r="8">
          <cell r="A8" t="str">
            <v>BULLET-100CC-RED</v>
          </cell>
          <cell r="B8" t="str">
            <v>Dayang BULLET-100CC - RED</v>
          </cell>
          <cell r="C8">
            <v>98000</v>
          </cell>
        </row>
        <row r="9">
          <cell r="A9" t="str">
            <v>BULLET-135CC-BLK</v>
          </cell>
          <cell r="B9" t="str">
            <v>DAYANG  BULLET-135CC - BLACK</v>
          </cell>
          <cell r="C9">
            <v>115000</v>
          </cell>
        </row>
        <row r="10">
          <cell r="A10" t="str">
            <v>BULLET-135CC-RED</v>
          </cell>
          <cell r="B10" t="str">
            <v>DAYANG  BULLET-135CC - RED</v>
          </cell>
          <cell r="C10">
            <v>115000</v>
          </cell>
        </row>
        <row r="11">
          <cell r="A11" t="str">
            <v>CHEETA-100CC-BLK</v>
          </cell>
          <cell r="B11" t="str">
            <v>HOUJIN  CHEETA-100CC - BLACK</v>
          </cell>
          <cell r="C11">
            <v>81000</v>
          </cell>
        </row>
        <row r="12">
          <cell r="A12" t="str">
            <v>CHEETA-100CC-RED</v>
          </cell>
          <cell r="B12" t="str">
            <v>HOUJIN  CHEETA-100CC - RED</v>
          </cell>
          <cell r="C12">
            <v>81000</v>
          </cell>
        </row>
        <row r="13">
          <cell r="A13" t="str">
            <v>DURANTO-80CC-RED</v>
          </cell>
          <cell r="B13" t="str">
            <v>LEFAN  DURANTO-80CC - RED</v>
          </cell>
          <cell r="C13">
            <v>54000</v>
          </cell>
        </row>
        <row r="14">
          <cell r="A14" t="str">
            <v>DY50-RED</v>
          </cell>
          <cell r="B14" t="str">
            <v>Dayang DY50 - RED</v>
          </cell>
          <cell r="C14">
            <v>67000</v>
          </cell>
        </row>
        <row r="15">
          <cell r="A15" t="str">
            <v>F100-6A-100CC-BLK</v>
          </cell>
          <cell r="B15" t="str">
            <v>FREEDOM  F100-6A-100CC - BLACK</v>
          </cell>
          <cell r="C15">
            <v>81000</v>
          </cell>
        </row>
        <row r="16">
          <cell r="A16" t="str">
            <v>F100-6A-100CC-RED</v>
          </cell>
          <cell r="B16" t="str">
            <v>FREEDOM  F100-6A-100CC - RED</v>
          </cell>
          <cell r="C16">
            <v>81000</v>
          </cell>
        </row>
        <row r="17">
          <cell r="A17" t="str">
            <v>KITE-100CC-BLU</v>
          </cell>
          <cell r="B17" t="str">
            <v>FREEDOM  KITE-100CC - BLUE</v>
          </cell>
          <cell r="C17">
            <v>73500</v>
          </cell>
        </row>
        <row r="18">
          <cell r="A18" t="str">
            <v>KITE-100CC-RED</v>
          </cell>
          <cell r="B18" t="str">
            <v>FREEDOM  KITE-100CC - RED</v>
          </cell>
          <cell r="C18">
            <v>73500</v>
          </cell>
        </row>
        <row r="19">
          <cell r="A19" t="str">
            <v>LML-FREEDOM-110CC-BLK</v>
          </cell>
          <cell r="B19" t="str">
            <v>LML  LML-FREEDOM-110CC - BLACK</v>
          </cell>
          <cell r="C19">
            <v>117000</v>
          </cell>
        </row>
        <row r="20">
          <cell r="A20" t="str">
            <v>LML-FREEDOM-110CC-BLU</v>
          </cell>
          <cell r="B20" t="str">
            <v>LML  FREEDOM-110CC - BLUE</v>
          </cell>
          <cell r="C20">
            <v>117000</v>
          </cell>
        </row>
        <row r="21">
          <cell r="A21" t="str">
            <v>LML-FREEDOM-110CC-GLD</v>
          </cell>
          <cell r="B21" t="str">
            <v>LML FREEDOM-110CC - GOLD</v>
          </cell>
          <cell r="C21">
            <v>117000</v>
          </cell>
        </row>
        <row r="22">
          <cell r="A22" t="str">
            <v>LML-FREEDOM-110CC-RED</v>
          </cell>
          <cell r="B22" t="str">
            <v>LML FREEDOM-110CC - RED</v>
          </cell>
          <cell r="C22">
            <v>117000</v>
          </cell>
        </row>
        <row r="23">
          <cell r="A23" t="str">
            <v>LML-FREEDOM-110CC-SLV</v>
          </cell>
          <cell r="B23" t="str">
            <v>LML FREEDOM-110CC - SILVER</v>
          </cell>
          <cell r="C23">
            <v>117000</v>
          </cell>
        </row>
        <row r="24">
          <cell r="A24" t="str">
            <v>REN COM WC 150 M-OLV-GRN</v>
          </cell>
          <cell r="B24" t="str">
            <v>RENEGADE COMMANDO 150 WATER COOL MATT OLIVE GREEN</v>
          </cell>
          <cell r="C24">
            <v>244000</v>
          </cell>
        </row>
        <row r="25">
          <cell r="A25" t="str">
            <v>BIKE-RT-RED</v>
          </cell>
          <cell r="B25" t="str">
            <v>RUNNER BIKE RT 80CC- RED</v>
          </cell>
          <cell r="C25">
            <v>59000</v>
          </cell>
        </row>
        <row r="26">
          <cell r="A26" t="str">
            <v>KITE-PLUS-110CC-BLU</v>
          </cell>
          <cell r="B26" t="str">
            <v xml:space="preserve"> RUNNER KITE-PLUS-110CC - BLU</v>
          </cell>
          <cell r="C26">
            <v>84000</v>
          </cell>
        </row>
        <row r="27">
          <cell r="A27" t="str">
            <v>KITE-PLUS-110CC-RED</v>
          </cell>
          <cell r="B27" t="str">
            <v>RUNNER KITE-PLUS-110CC - RED</v>
          </cell>
          <cell r="C27">
            <v>84000</v>
          </cell>
        </row>
        <row r="28">
          <cell r="A28" t="str">
            <v>KITE-PLUS-110CC-SLV</v>
          </cell>
          <cell r="B28" t="str">
            <v>RUNNER KITE-PLUS-110CC - SLV</v>
          </cell>
          <cell r="C28">
            <v>84000</v>
          </cell>
        </row>
        <row r="29">
          <cell r="A29" t="str">
            <v>KNIGHT-RIDER-150CC-BLK</v>
          </cell>
          <cell r="B29" t="str">
            <v>RUNNER KNIGHT RIDER-150CC-BLACK</v>
          </cell>
          <cell r="C29">
            <v>147000</v>
          </cell>
        </row>
        <row r="30">
          <cell r="A30" t="str">
            <v>KNIGHT-RIDER-150CC-M-WTE</v>
          </cell>
          <cell r="B30" t="str">
            <v>RUNNER KNIGHT RIDER-150CC-MILKY WHITE</v>
          </cell>
          <cell r="C30">
            <v>147000</v>
          </cell>
        </row>
        <row r="31">
          <cell r="A31" t="str">
            <v>KNIGHT-RIDER-150CC-M-BLU</v>
          </cell>
          <cell r="B31" t="str">
            <v>RUNNER KNIGHT RIDER-150CC-MATT BLUE</v>
          </cell>
          <cell r="C31">
            <v>147000</v>
          </cell>
        </row>
        <row r="32">
          <cell r="A32" t="str">
            <v>KNIGHT-RIDER-150CC-ORE</v>
          </cell>
          <cell r="B32" t="str">
            <v>KNIGHT RIDER-150CC  MOTOR BIKE-ORANGE</v>
          </cell>
          <cell r="C32">
            <v>156000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156000</v>
          </cell>
        </row>
        <row r="34">
          <cell r="A34" t="str">
            <v>ROYAL-PLUS-110CC-BLK</v>
          </cell>
          <cell r="B34" t="str">
            <v>FREEDOM  ROYAL-PLUS-110CC - BLACK</v>
          </cell>
          <cell r="C34">
            <v>94000</v>
          </cell>
        </row>
        <row r="35">
          <cell r="A35" t="str">
            <v>ROYAL-PLUS-110CC-RED</v>
          </cell>
          <cell r="B35" t="str">
            <v>FREEDOM  ROYAL-PLUS-110CC - RED</v>
          </cell>
          <cell r="C35">
            <v>94000</v>
          </cell>
        </row>
        <row r="36">
          <cell r="A36" t="str">
            <v>TROVER-100CE-BLK</v>
          </cell>
          <cell r="B36" t="str">
            <v>FREEDOM  TROVER-100CE - BLACK</v>
          </cell>
          <cell r="C36">
            <v>84000</v>
          </cell>
        </row>
        <row r="37">
          <cell r="A37" t="str">
            <v>TROVER-100CE-RED</v>
          </cell>
          <cell r="B37" t="str">
            <v>FREEDOM  TROVER-100CE - RED</v>
          </cell>
          <cell r="C37">
            <v>84000</v>
          </cell>
        </row>
        <row r="38">
          <cell r="A38" t="str">
            <v>TURBO-125CC-BLK</v>
          </cell>
          <cell r="B38" t="str">
            <v>FREEDOM  TURBO-125CC - BLACK</v>
          </cell>
          <cell r="C38">
            <v>122000</v>
          </cell>
        </row>
        <row r="39">
          <cell r="A39" t="str">
            <v>TURBO-125CC-RED</v>
          </cell>
          <cell r="B39" t="str">
            <v>FREEDOM  TURBO-125CC - RED</v>
          </cell>
          <cell r="C39">
            <v>122000</v>
          </cell>
        </row>
        <row r="40">
          <cell r="A40" t="str">
            <v>TURBO-150CC-BLK</v>
          </cell>
          <cell r="B40" t="str">
            <v>FREEDOM  TURBO-150CC - BLACK</v>
          </cell>
          <cell r="C40">
            <v>132000</v>
          </cell>
        </row>
        <row r="41">
          <cell r="A41" t="str">
            <v>TURBO-150CC-RED</v>
          </cell>
          <cell r="B41" t="str">
            <v>FREEDOM  TURBO-150CC - RED</v>
          </cell>
          <cell r="C41">
            <v>132000</v>
          </cell>
        </row>
        <row r="42">
          <cell r="A42" t="str">
            <v>TURBO-125CC-M-RED</v>
          </cell>
          <cell r="B42" t="str">
            <v>RUNNER  TURBO  125CC  MOTOR BIKE -MATT  RED</v>
          </cell>
          <cell r="C42">
            <v>124000</v>
          </cell>
        </row>
        <row r="43">
          <cell r="A43" t="str">
            <v>REN SPT WC 150 ONG</v>
          </cell>
          <cell r="B43" t="str">
            <v>RENEGADE SPORT 150 WATER COOL ORANGE</v>
          </cell>
          <cell r="C43">
            <v>257000</v>
          </cell>
        </row>
        <row r="44">
          <cell r="A44" t="str">
            <v>XT-150-BLK+ONG</v>
          </cell>
          <cell r="B44" t="str">
            <v>XTREET 150 BLACK+ORANGE</v>
          </cell>
          <cell r="C44">
            <v>163000</v>
          </cell>
        </row>
        <row r="45">
          <cell r="A45" t="str">
            <v>XT-150-BLK+SLV</v>
          </cell>
          <cell r="B45" t="str">
            <v>XTREET 150 BLACK &amp; SILVER BIKE</v>
          </cell>
          <cell r="C45">
            <v>163000</v>
          </cell>
        </row>
        <row r="46">
          <cell r="A46" t="str">
            <v>XT-150-BLU+WTE</v>
          </cell>
          <cell r="B46" t="str">
            <v>XTREET 150 BLUE &amp; WHITE BIKE</v>
          </cell>
          <cell r="C46">
            <v>163000</v>
          </cell>
        </row>
        <row r="47">
          <cell r="A47" t="str">
            <v>XT-150-RED+WTE</v>
          </cell>
          <cell r="B47" t="str">
            <v>XTREET 150 RED &amp; WHITE BIKE</v>
          </cell>
          <cell r="C47">
            <v>163000</v>
          </cell>
        </row>
        <row r="48">
          <cell r="A48" t="str">
            <v>TURBO-125CC-M-BLU</v>
          </cell>
          <cell r="B48" t="str">
            <v>TURBO-125CC - MATT BLUE</v>
          </cell>
          <cell r="C48">
            <v>124000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N11" sqref="N11"/>
    </sheetView>
  </sheetViews>
  <sheetFormatPr defaultRowHeight="15.75" x14ac:dyDescent="0.25"/>
  <cols>
    <col min="1" max="1" width="31.5703125" style="7" bestFit="1" customWidth="1"/>
    <col min="2" max="2" width="58.7109375" style="7" bestFit="1" customWidth="1"/>
    <col min="3" max="3" width="14.28515625" style="9" bestFit="1" customWidth="1"/>
    <col min="4" max="4" width="20.5703125" style="7" bestFit="1" customWidth="1"/>
    <col min="5" max="5" width="19.28515625" style="9" bestFit="1" customWidth="1"/>
    <col min="6" max="6" width="23.28515625" style="7" bestFit="1" customWidth="1"/>
    <col min="7" max="7" width="21" style="7" bestFit="1" customWidth="1"/>
    <col min="8" max="8" width="7.140625" style="7" bestFit="1" customWidth="1"/>
    <col min="9" max="9" width="8.85546875" style="8" bestFit="1" customWidth="1"/>
    <col min="10" max="10" width="16.7109375" style="7" bestFit="1" customWidth="1"/>
    <col min="11" max="11" width="23.28515625" style="13" customWidth="1"/>
    <col min="12" max="16384" width="9.140625" style="7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2" t="s">
        <v>10</v>
      </c>
    </row>
    <row r="2" spans="1:11" x14ac:dyDescent="0.25">
      <c r="A2" s="11" t="s">
        <v>14</v>
      </c>
      <c r="B2" s="4" t="str">
        <f>VLOOKUP(A2,'[1]SalesPriceListBIKEEXCL 181014-1'!$A:$B,2,0)</f>
        <v>TURBO-125CC - MATT BLUE</v>
      </c>
      <c r="C2" s="5">
        <v>1</v>
      </c>
      <c r="D2" s="5"/>
      <c r="E2" s="11">
        <f>VLOOKUP(A2,'[1]SalesPriceListBIKEEXCL 181014-1'!$A:$C,3,0)</f>
        <v>124000</v>
      </c>
      <c r="F2" s="11" t="s">
        <v>21</v>
      </c>
      <c r="G2" s="11" t="s">
        <v>22</v>
      </c>
      <c r="H2" s="5"/>
      <c r="I2" s="6"/>
      <c r="J2" s="11" t="s">
        <v>72</v>
      </c>
      <c r="K2" s="14">
        <v>43404</v>
      </c>
    </row>
    <row r="3" spans="1:11" x14ac:dyDescent="0.25">
      <c r="A3" s="11" t="s">
        <v>18</v>
      </c>
      <c r="B3" s="4" t="str">
        <f>VLOOKUP(A3,'[1]SalesPriceListBIKEEXCL 181014-1'!$A:$B,2,0)</f>
        <v>FREEDOM  TURBO-125CC - BLACK</v>
      </c>
      <c r="C3" s="5">
        <v>1</v>
      </c>
      <c r="D3" s="10"/>
      <c r="E3" s="11">
        <f>VLOOKUP(A3,'[1]SalesPriceListBIKEEXCL 181014-1'!$A:$C,3,0)</f>
        <v>122000</v>
      </c>
      <c r="F3" s="11" t="s">
        <v>23</v>
      </c>
      <c r="G3" s="11" t="s">
        <v>24</v>
      </c>
      <c r="H3" s="10"/>
      <c r="I3" s="6"/>
      <c r="J3" s="11" t="s">
        <v>73</v>
      </c>
      <c r="K3" s="14">
        <v>43404</v>
      </c>
    </row>
    <row r="4" spans="1:11" x14ac:dyDescent="0.25">
      <c r="A4" s="11" t="s">
        <v>17</v>
      </c>
      <c r="B4" s="4" t="str">
        <f>VLOOKUP(A4,'[1]SalesPriceListBIKEEXCL 181014-1'!$A:$B,2,0)</f>
        <v xml:space="preserve"> RUNNER KITE-PLUS-110CC - BLU</v>
      </c>
      <c r="C4" s="5">
        <v>1</v>
      </c>
      <c r="D4" s="10"/>
      <c r="E4" s="11">
        <f>VLOOKUP(A4,'[1]SalesPriceListBIKEEXCL 181014-1'!$A:$C,3,0)</f>
        <v>84000</v>
      </c>
      <c r="F4" s="11" t="s">
        <v>25</v>
      </c>
      <c r="G4" s="11" t="s">
        <v>26</v>
      </c>
      <c r="H4" s="10"/>
      <c r="I4" s="6"/>
      <c r="J4" s="11" t="s">
        <v>72</v>
      </c>
      <c r="K4" s="14">
        <v>43404</v>
      </c>
    </row>
    <row r="5" spans="1:11" x14ac:dyDescent="0.25">
      <c r="A5" s="11" t="s">
        <v>17</v>
      </c>
      <c r="B5" s="4" t="str">
        <f>VLOOKUP(A5,'[1]SalesPriceListBIKEEXCL 181014-1'!$A:$B,2,0)</f>
        <v xml:space="preserve"> RUNNER KITE-PLUS-110CC - BLU</v>
      </c>
      <c r="C5" s="5">
        <v>1</v>
      </c>
      <c r="D5" s="10"/>
      <c r="E5" s="11">
        <f>VLOOKUP(A5,'[1]SalesPriceListBIKEEXCL 181014-1'!$A:$C,3,0)</f>
        <v>84000</v>
      </c>
      <c r="F5" s="15" t="s">
        <v>80</v>
      </c>
      <c r="G5" s="15" t="s">
        <v>81</v>
      </c>
      <c r="H5" s="10"/>
      <c r="I5" s="6"/>
      <c r="J5" s="11" t="s">
        <v>74</v>
      </c>
      <c r="K5" s="14">
        <v>43404</v>
      </c>
    </row>
    <row r="6" spans="1:11" x14ac:dyDescent="0.25">
      <c r="A6" s="11" t="s">
        <v>14</v>
      </c>
      <c r="B6" s="4" t="str">
        <f>VLOOKUP(A6,'[1]SalesPriceListBIKEEXCL 181014-1'!$A:$B,2,0)</f>
        <v>TURBO-125CC - MATT BLUE</v>
      </c>
      <c r="C6" s="5">
        <v>1</v>
      </c>
      <c r="D6" s="10"/>
      <c r="E6" s="11">
        <f>VLOOKUP(A6,'[1]SalesPriceListBIKEEXCL 181014-1'!$A:$C,3,0)</f>
        <v>124000</v>
      </c>
      <c r="F6" s="11" t="s">
        <v>27</v>
      </c>
      <c r="G6" s="11" t="s">
        <v>28</v>
      </c>
      <c r="H6" s="10"/>
      <c r="I6" s="6"/>
      <c r="J6" s="11" t="s">
        <v>73</v>
      </c>
      <c r="K6" s="14">
        <v>43404</v>
      </c>
    </row>
    <row r="7" spans="1:11" x14ac:dyDescent="0.25">
      <c r="A7" s="11" t="s">
        <v>15</v>
      </c>
      <c r="B7" s="4" t="str">
        <f>VLOOKUP(A7,'[1]SalesPriceListBIKEEXCL 181014-1'!$A:$B,2,0)</f>
        <v>FREEDOM  TURBO-125CC - RED</v>
      </c>
      <c r="C7" s="5">
        <v>1</v>
      </c>
      <c r="D7" s="10"/>
      <c r="E7" s="11">
        <f>VLOOKUP(A7,'[1]SalesPriceListBIKEEXCL 181014-1'!$A:$C,3,0)</f>
        <v>122000</v>
      </c>
      <c r="F7" s="11" t="s">
        <v>29</v>
      </c>
      <c r="G7" s="11" t="s">
        <v>30</v>
      </c>
      <c r="H7" s="10"/>
      <c r="I7" s="6"/>
      <c r="J7" s="11" t="s">
        <v>73</v>
      </c>
      <c r="K7" s="14">
        <v>43404</v>
      </c>
    </row>
    <row r="8" spans="1:11" x14ac:dyDescent="0.25">
      <c r="A8" s="11" t="s">
        <v>15</v>
      </c>
      <c r="B8" s="4" t="str">
        <f>VLOOKUP(A8,'[1]SalesPriceListBIKEEXCL 181014-1'!$A:$B,2,0)</f>
        <v>FREEDOM  TURBO-125CC - RED</v>
      </c>
      <c r="C8" s="5">
        <v>1</v>
      </c>
      <c r="D8" s="10"/>
      <c r="E8" s="11">
        <f>VLOOKUP(A8,'[1]SalesPriceListBIKEEXCL 181014-1'!$A:$C,3,0)</f>
        <v>122000</v>
      </c>
      <c r="F8" s="11" t="s">
        <v>31</v>
      </c>
      <c r="G8" s="11" t="s">
        <v>32</v>
      </c>
      <c r="H8" s="10"/>
      <c r="I8" s="6"/>
      <c r="J8" s="11" t="s">
        <v>73</v>
      </c>
      <c r="K8" s="14">
        <v>43404</v>
      </c>
    </row>
    <row r="9" spans="1:11" x14ac:dyDescent="0.25">
      <c r="A9" s="11" t="s">
        <v>12</v>
      </c>
      <c r="B9" s="4" t="str">
        <f>VLOOKUP(A9,'[1]SalesPriceListBIKEEXCL 181014-1'!$A:$B,2,0)</f>
        <v>Dayang BULLET-100CC - RED</v>
      </c>
      <c r="C9" s="5">
        <v>1</v>
      </c>
      <c r="D9" s="10"/>
      <c r="E9" s="11">
        <f>VLOOKUP(A9,'[1]SalesPriceListBIKEEXCL 181014-1'!$A:$C,3,0)</f>
        <v>98000</v>
      </c>
      <c r="F9" s="11" t="s">
        <v>33</v>
      </c>
      <c r="G9" s="11" t="s">
        <v>34</v>
      </c>
      <c r="H9" s="10"/>
      <c r="I9" s="6"/>
      <c r="J9" s="11" t="s">
        <v>75</v>
      </c>
      <c r="K9" s="14">
        <v>43404</v>
      </c>
    </row>
    <row r="10" spans="1:11" x14ac:dyDescent="0.25">
      <c r="A10" s="11" t="s">
        <v>12</v>
      </c>
      <c r="B10" s="4" t="str">
        <f>VLOOKUP(A10,'[1]SalesPriceListBIKEEXCL 181014-1'!$A:$B,2,0)</f>
        <v>Dayang BULLET-100CC - RED</v>
      </c>
      <c r="C10" s="5">
        <v>1</v>
      </c>
      <c r="D10" s="10"/>
      <c r="E10" s="11">
        <f>VLOOKUP(A10,'[1]SalesPriceListBIKEEXCL 181014-1'!$A:$C,3,0)</f>
        <v>98000</v>
      </c>
      <c r="F10" s="11" t="s">
        <v>35</v>
      </c>
      <c r="G10" s="11" t="s">
        <v>36</v>
      </c>
      <c r="H10" s="10"/>
      <c r="I10" s="6"/>
      <c r="J10" s="11" t="s">
        <v>75</v>
      </c>
      <c r="K10" s="14">
        <v>43404</v>
      </c>
    </row>
    <row r="11" spans="1:11" x14ac:dyDescent="0.25">
      <c r="A11" s="11" t="s">
        <v>14</v>
      </c>
      <c r="B11" s="4" t="str">
        <f>VLOOKUP(A11,'[1]SalesPriceListBIKEEXCL 181014-1'!$A:$B,2,0)</f>
        <v>TURBO-125CC - MATT BLUE</v>
      </c>
      <c r="C11" s="5">
        <v>1</v>
      </c>
      <c r="D11" s="10"/>
      <c r="E11" s="11">
        <f>VLOOKUP(A11,'[1]SalesPriceListBIKEEXCL 181014-1'!$A:$C,3,0)</f>
        <v>124000</v>
      </c>
      <c r="F11" s="11" t="s">
        <v>37</v>
      </c>
      <c r="G11" s="11" t="s">
        <v>38</v>
      </c>
      <c r="H11" s="10"/>
      <c r="I11" s="6"/>
      <c r="J11" s="11" t="s">
        <v>76</v>
      </c>
      <c r="K11" s="14">
        <v>43404</v>
      </c>
    </row>
    <row r="12" spans="1:11" x14ac:dyDescent="0.25">
      <c r="A12" s="11" t="s">
        <v>17</v>
      </c>
      <c r="B12" s="4" t="str">
        <f>VLOOKUP(A12,'[1]SalesPriceListBIKEEXCL 181014-1'!$A:$B,2,0)</f>
        <v xml:space="preserve"> RUNNER KITE-PLUS-110CC - BLU</v>
      </c>
      <c r="C12" s="5">
        <v>1</v>
      </c>
      <c r="D12" s="10"/>
      <c r="E12" s="11">
        <f>VLOOKUP(A12,'[1]SalesPriceListBIKEEXCL 181014-1'!$A:$C,3,0)</f>
        <v>84000</v>
      </c>
      <c r="F12" s="11" t="s">
        <v>39</v>
      </c>
      <c r="G12" s="11" t="s">
        <v>40</v>
      </c>
      <c r="H12" s="10"/>
      <c r="I12" s="6"/>
      <c r="J12" s="11" t="s">
        <v>77</v>
      </c>
      <c r="K12" s="14">
        <v>43404</v>
      </c>
    </row>
    <row r="13" spans="1:11" x14ac:dyDescent="0.25">
      <c r="A13" s="11" t="s">
        <v>19</v>
      </c>
      <c r="B13" s="4" t="str">
        <f>VLOOKUP(A13,'[1]SalesPriceListBIKEEXCL 181014-1'!$A:$B,2,0)</f>
        <v>RUNNER  TURBO  125CC  MOTOR BIKE -MATT  RED</v>
      </c>
      <c r="C13" s="5">
        <v>1</v>
      </c>
      <c r="D13" s="10"/>
      <c r="E13" s="11">
        <f>VLOOKUP(A13,'[1]SalesPriceListBIKEEXCL 181014-1'!$A:$C,3,0)</f>
        <v>124000</v>
      </c>
      <c r="F13" s="11" t="s">
        <v>41</v>
      </c>
      <c r="G13" s="11" t="s">
        <v>42</v>
      </c>
      <c r="H13" s="10"/>
      <c r="I13" s="6"/>
      <c r="J13" s="11" t="s">
        <v>73</v>
      </c>
      <c r="K13" s="14">
        <v>43404</v>
      </c>
    </row>
    <row r="14" spans="1:11" x14ac:dyDescent="0.25">
      <c r="A14" s="11" t="s">
        <v>71</v>
      </c>
      <c r="B14" s="4" t="str">
        <f>VLOOKUP(A14,'[1]SalesPriceListBIKEEXCL 181014-1'!$A:$B,2,0)</f>
        <v>Dayang BULLET-100CC - BLUE</v>
      </c>
      <c r="C14" s="5">
        <v>1</v>
      </c>
      <c r="D14" s="10"/>
      <c r="E14" s="11">
        <f>VLOOKUP(A14,'[1]SalesPriceListBIKEEXCL 181014-1'!$A:$C,3,0)</f>
        <v>98000</v>
      </c>
      <c r="F14" s="11" t="s">
        <v>43</v>
      </c>
      <c r="G14" s="11" t="s">
        <v>44</v>
      </c>
      <c r="H14" s="10"/>
      <c r="I14" s="6"/>
      <c r="J14" s="11" t="s">
        <v>75</v>
      </c>
      <c r="K14" s="14">
        <v>43404</v>
      </c>
    </row>
    <row r="15" spans="1:11" x14ac:dyDescent="0.25">
      <c r="A15" s="11" t="s">
        <v>71</v>
      </c>
      <c r="B15" s="4" t="str">
        <f>VLOOKUP(A15,'[1]SalesPriceListBIKEEXCL 181014-1'!$A:$B,2,0)</f>
        <v>Dayang BULLET-100CC - BLUE</v>
      </c>
      <c r="C15" s="5">
        <v>1</v>
      </c>
      <c r="D15" s="10"/>
      <c r="E15" s="11">
        <f>VLOOKUP(A15,'[1]SalesPriceListBIKEEXCL 181014-1'!$A:$C,3,0)</f>
        <v>98000</v>
      </c>
      <c r="F15" s="11" t="s">
        <v>45</v>
      </c>
      <c r="G15" s="11" t="s">
        <v>46</v>
      </c>
      <c r="H15" s="10"/>
      <c r="I15" s="6"/>
      <c r="J15" s="11" t="s">
        <v>75</v>
      </c>
      <c r="K15" s="14">
        <v>43404</v>
      </c>
    </row>
    <row r="16" spans="1:11" x14ac:dyDescent="0.25">
      <c r="A16" s="11" t="s">
        <v>14</v>
      </c>
      <c r="B16" s="4" t="str">
        <f>VLOOKUP(A16,'[1]SalesPriceListBIKEEXCL 181014-1'!$A:$B,2,0)</f>
        <v>TURBO-125CC - MATT BLUE</v>
      </c>
      <c r="C16" s="5">
        <v>1</v>
      </c>
      <c r="D16" s="10"/>
      <c r="E16" s="11">
        <f>VLOOKUP(A16,'[1]SalesPriceListBIKEEXCL 181014-1'!$A:$C,3,0)</f>
        <v>124000</v>
      </c>
      <c r="F16" s="11" t="s">
        <v>47</v>
      </c>
      <c r="G16" s="11" t="s">
        <v>48</v>
      </c>
      <c r="H16" s="10"/>
      <c r="I16" s="6"/>
      <c r="J16" s="11" t="s">
        <v>78</v>
      </c>
      <c r="K16" s="14">
        <v>43404</v>
      </c>
    </row>
    <row r="17" spans="1:11" x14ac:dyDescent="0.25">
      <c r="A17" s="11" t="s">
        <v>16</v>
      </c>
      <c r="B17" s="4" t="str">
        <f>VLOOKUP(A17,'[1]SalesPriceListBIKEEXCL 181014-1'!$A:$B,2,0)</f>
        <v>RUNNER KNIGHT RIDER-150CC-BLACK</v>
      </c>
      <c r="C17" s="5">
        <v>1</v>
      </c>
      <c r="D17" s="10"/>
      <c r="E17" s="11">
        <f>VLOOKUP(A17,'[1]SalesPriceListBIKEEXCL 181014-1'!$A:$C,3,0)</f>
        <v>147000</v>
      </c>
      <c r="F17" s="11" t="s">
        <v>49</v>
      </c>
      <c r="G17" s="11" t="s">
        <v>50</v>
      </c>
      <c r="H17" s="10"/>
      <c r="I17" s="6"/>
      <c r="J17" s="11" t="s">
        <v>77</v>
      </c>
      <c r="K17" s="14">
        <v>43404</v>
      </c>
    </row>
    <row r="18" spans="1:11" x14ac:dyDescent="0.25">
      <c r="A18" s="11" t="s">
        <v>20</v>
      </c>
      <c r="B18" s="4" t="str">
        <f>VLOOKUP(A18,'[1]SalesPriceListBIKEEXCL 181014-1'!$A:$B,2,0)</f>
        <v>RUNNER KNIGHT RIDER-150CC-MILKY WHITE</v>
      </c>
      <c r="C18" s="5">
        <v>1</v>
      </c>
      <c r="D18" s="10"/>
      <c r="E18" s="11">
        <f>VLOOKUP(A18,'[1]SalesPriceListBIKEEXCL 181014-1'!$A:$C,3,0)</f>
        <v>147000</v>
      </c>
      <c r="F18" s="11" t="s">
        <v>51</v>
      </c>
      <c r="G18" s="11" t="s">
        <v>52</v>
      </c>
      <c r="H18" s="10"/>
      <c r="I18" s="6"/>
      <c r="J18" s="11" t="s">
        <v>77</v>
      </c>
      <c r="K18" s="14">
        <v>43404</v>
      </c>
    </row>
    <row r="19" spans="1:11" x14ac:dyDescent="0.25">
      <c r="A19" s="11" t="s">
        <v>19</v>
      </c>
      <c r="B19" s="4" t="str">
        <f>VLOOKUP(A19,'[1]SalesPriceListBIKEEXCL 181014-1'!$A:$B,2,0)</f>
        <v>RUNNER  TURBO  125CC  MOTOR BIKE -MATT  RED</v>
      </c>
      <c r="C19" s="5">
        <v>1</v>
      </c>
      <c r="D19" s="10"/>
      <c r="E19" s="11">
        <f>VLOOKUP(A19,'[1]SalesPriceListBIKEEXCL 181014-1'!$A:$C,3,0)</f>
        <v>124000</v>
      </c>
      <c r="F19" s="11" t="s">
        <v>53</v>
      </c>
      <c r="G19" s="11" t="s">
        <v>54</v>
      </c>
      <c r="H19" s="10"/>
      <c r="I19" s="6"/>
      <c r="J19" s="11" t="s">
        <v>77</v>
      </c>
      <c r="K19" s="14">
        <v>43404</v>
      </c>
    </row>
    <row r="20" spans="1:11" x14ac:dyDescent="0.25">
      <c r="A20" s="11" t="s">
        <v>15</v>
      </c>
      <c r="B20" s="4" t="str">
        <f>VLOOKUP(A20,'[1]SalesPriceListBIKEEXCL 181014-1'!$A:$B,2,0)</f>
        <v>FREEDOM  TURBO-125CC - RED</v>
      </c>
      <c r="C20" s="5">
        <v>1</v>
      </c>
      <c r="D20" s="10"/>
      <c r="E20" s="11">
        <f>VLOOKUP(A20,'[1]SalesPriceListBIKEEXCL 181014-1'!$A:$C,3,0)</f>
        <v>122000</v>
      </c>
      <c r="F20" s="11" t="s">
        <v>55</v>
      </c>
      <c r="G20" s="11" t="s">
        <v>56</v>
      </c>
      <c r="H20" s="10"/>
      <c r="I20" s="6"/>
      <c r="J20" s="11" t="s">
        <v>78</v>
      </c>
      <c r="K20" s="14">
        <v>43404</v>
      </c>
    </row>
    <row r="21" spans="1:11" x14ac:dyDescent="0.25">
      <c r="A21" s="11" t="s">
        <v>13</v>
      </c>
      <c r="B21" s="4" t="str">
        <f>VLOOKUP(A21,'[1]SalesPriceListBIKEEXCL 181014-1'!$A:$B,2,0)</f>
        <v>RUNNER BIKE RT 80CC- RED</v>
      </c>
      <c r="C21" s="5">
        <v>1</v>
      </c>
      <c r="D21" s="10"/>
      <c r="E21" s="11">
        <f>VLOOKUP(A21,'[1]SalesPriceListBIKEEXCL 181014-1'!$A:$C,3,0)</f>
        <v>59000</v>
      </c>
      <c r="F21" s="11" t="s">
        <v>57</v>
      </c>
      <c r="G21" s="11" t="s">
        <v>58</v>
      </c>
      <c r="H21" s="10"/>
      <c r="I21" s="6"/>
      <c r="J21" s="11" t="s">
        <v>79</v>
      </c>
      <c r="K21" s="14">
        <v>43404</v>
      </c>
    </row>
    <row r="22" spans="1:11" x14ac:dyDescent="0.25">
      <c r="A22" s="11" t="s">
        <v>11</v>
      </c>
      <c r="B22" s="4" t="str">
        <f>VLOOKUP(A22,'[1]SalesPriceListBIKEEXCL 181014-1'!$A:$B,2,0)</f>
        <v>RUNNER KITE-PLUS-110CC - RED</v>
      </c>
      <c r="C22" s="5">
        <v>1</v>
      </c>
      <c r="D22" s="10"/>
      <c r="E22" s="11">
        <f>VLOOKUP(A22,'[1]SalesPriceListBIKEEXCL 181014-1'!$A:$C,3,0)</f>
        <v>84000</v>
      </c>
      <c r="F22" s="11" t="s">
        <v>59</v>
      </c>
      <c r="G22" s="11" t="s">
        <v>60</v>
      </c>
      <c r="H22" s="10"/>
      <c r="I22" s="6"/>
      <c r="J22" s="11" t="s">
        <v>78</v>
      </c>
      <c r="K22" s="14">
        <v>43404</v>
      </c>
    </row>
    <row r="23" spans="1:11" x14ac:dyDescent="0.25">
      <c r="A23" s="11" t="s">
        <v>11</v>
      </c>
      <c r="B23" s="4" t="str">
        <f>VLOOKUP(A23,'[1]SalesPriceListBIKEEXCL 181014-1'!$A:$B,2,0)</f>
        <v>RUNNER KITE-PLUS-110CC - RED</v>
      </c>
      <c r="C23" s="5">
        <v>1</v>
      </c>
      <c r="D23" s="10"/>
      <c r="E23" s="11">
        <f>VLOOKUP(A23,'[1]SalesPriceListBIKEEXCL 181014-1'!$A:$C,3,0)</f>
        <v>84000</v>
      </c>
      <c r="F23" s="11" t="s">
        <v>61</v>
      </c>
      <c r="G23" s="11" t="s">
        <v>62</v>
      </c>
      <c r="H23" s="10"/>
      <c r="I23" s="6"/>
      <c r="J23" s="11" t="s">
        <v>78</v>
      </c>
      <c r="K23" s="14">
        <v>43404</v>
      </c>
    </row>
    <row r="24" spans="1:11" x14ac:dyDescent="0.25">
      <c r="A24" s="11" t="s">
        <v>19</v>
      </c>
      <c r="B24" s="4" t="str">
        <f>VLOOKUP(A24,'[1]SalesPriceListBIKEEXCL 181014-1'!$A:$B,2,0)</f>
        <v>RUNNER  TURBO  125CC  MOTOR BIKE -MATT  RED</v>
      </c>
      <c r="C24" s="5">
        <v>1</v>
      </c>
      <c r="D24" s="10"/>
      <c r="E24" s="11">
        <f>VLOOKUP(A24,'[1]SalesPriceListBIKEEXCL 181014-1'!$A:$C,3,0)</f>
        <v>124000</v>
      </c>
      <c r="F24" s="11" t="s">
        <v>63</v>
      </c>
      <c r="G24" s="11" t="s">
        <v>64</v>
      </c>
      <c r="H24" s="10"/>
      <c r="I24" s="6"/>
      <c r="J24" s="11" t="s">
        <v>72</v>
      </c>
      <c r="K24" s="14">
        <v>43404</v>
      </c>
    </row>
    <row r="25" spans="1:11" x14ac:dyDescent="0.25">
      <c r="A25" s="11" t="s">
        <v>17</v>
      </c>
      <c r="B25" s="4" t="str">
        <f>VLOOKUP(A25,'[1]SalesPriceListBIKEEXCL 181014-1'!$A:$B,2,0)</f>
        <v xml:space="preserve"> RUNNER KITE-PLUS-110CC - BLU</v>
      </c>
      <c r="C25" s="5">
        <v>1</v>
      </c>
      <c r="D25" s="10"/>
      <c r="E25" s="11">
        <f>VLOOKUP(A25,'[1]SalesPriceListBIKEEXCL 181014-1'!$A:$C,3,0)</f>
        <v>84000</v>
      </c>
      <c r="F25" s="11" t="s">
        <v>65</v>
      </c>
      <c r="G25" s="11" t="s">
        <v>66</v>
      </c>
      <c r="H25" s="10"/>
      <c r="I25" s="6"/>
      <c r="J25" s="11" t="s">
        <v>76</v>
      </c>
      <c r="K25" s="14">
        <v>43404</v>
      </c>
    </row>
    <row r="26" spans="1:11" x14ac:dyDescent="0.25">
      <c r="A26" s="11" t="s">
        <v>16</v>
      </c>
      <c r="B26" s="4" t="str">
        <f>VLOOKUP(A26,'[1]SalesPriceListBIKEEXCL 181014-1'!$A:$B,2,0)</f>
        <v>RUNNER KNIGHT RIDER-150CC-BLACK</v>
      </c>
      <c r="C26" s="5">
        <v>1</v>
      </c>
      <c r="D26" s="10"/>
      <c r="E26" s="11">
        <f>VLOOKUP(A26,'[1]SalesPriceListBIKEEXCL 181014-1'!$A:$C,3,0)</f>
        <v>147000</v>
      </c>
      <c r="F26" s="11" t="s">
        <v>67</v>
      </c>
      <c r="G26" s="11" t="s">
        <v>68</v>
      </c>
      <c r="H26" s="10"/>
      <c r="I26" s="6"/>
      <c r="J26" s="11" t="s">
        <v>72</v>
      </c>
      <c r="K26" s="14">
        <v>43404</v>
      </c>
    </row>
    <row r="27" spans="1:11" x14ac:dyDescent="0.25">
      <c r="A27" s="11" t="s">
        <v>16</v>
      </c>
      <c r="B27" s="4" t="str">
        <f>VLOOKUP(A27,'[1]SalesPriceListBIKEEXCL 181014-1'!$A:$B,2,0)</f>
        <v>RUNNER KNIGHT RIDER-150CC-BLACK</v>
      </c>
      <c r="C27" s="5">
        <v>1</v>
      </c>
      <c r="D27" s="10"/>
      <c r="E27" s="11">
        <f>VLOOKUP(A27,'[1]SalesPriceListBIKEEXCL 181014-1'!$A:$C,3,0)</f>
        <v>147000</v>
      </c>
      <c r="F27" s="11" t="s">
        <v>69</v>
      </c>
      <c r="G27" s="11" t="s">
        <v>70</v>
      </c>
      <c r="H27" s="10"/>
      <c r="I27" s="6"/>
      <c r="J27" s="11" t="s">
        <v>72</v>
      </c>
      <c r="K27" s="14">
        <v>43404</v>
      </c>
    </row>
  </sheetData>
  <conditionalFormatting sqref="A1">
    <cfRule type="duplicateValues" dxfId="4" priority="2"/>
  </conditionalFormatting>
  <conditionalFormatting sqref="F5">
    <cfRule type="duplicateValues" dxfId="3" priority="1"/>
  </conditionalFormatting>
  <conditionalFormatting sqref="F1:G1"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view="pageBreakPreview" zoomScale="70" zoomScaleNormal="100" zoomScaleSheetLayoutView="70" workbookViewId="0">
      <pane ySplit="1" topLeftCell="A2" activePane="bottomLeft" state="frozen"/>
      <selection pane="bottomLeft" activeCell="M6" sqref="M6"/>
    </sheetView>
  </sheetViews>
  <sheetFormatPr defaultRowHeight="15.75" x14ac:dyDescent="0.25"/>
  <cols>
    <col min="1" max="1" width="31.5703125" style="7" bestFit="1" customWidth="1"/>
    <col min="2" max="2" width="58.7109375" style="7" bestFit="1" customWidth="1"/>
    <col min="3" max="3" width="14.28515625" style="9" bestFit="1" customWidth="1"/>
    <col min="4" max="4" width="20.5703125" style="7" bestFit="1" customWidth="1"/>
    <col min="5" max="5" width="19.28515625" style="9" bestFit="1" customWidth="1"/>
    <col min="6" max="6" width="23.28515625" style="7" bestFit="1" customWidth="1"/>
    <col min="7" max="7" width="21" style="7" bestFit="1" customWidth="1"/>
    <col min="8" max="8" width="7.140625" style="7" bestFit="1" customWidth="1"/>
    <col min="9" max="9" width="8.85546875" style="8" bestFit="1" customWidth="1"/>
    <col min="10" max="10" width="16.7109375" style="7" bestFit="1" customWidth="1"/>
    <col min="11" max="11" width="23.28515625" style="13" customWidth="1"/>
    <col min="12" max="16384" width="9.140625" style="7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2" t="s">
        <v>10</v>
      </c>
    </row>
    <row r="2" spans="1:11" x14ac:dyDescent="0.25">
      <c r="A2" s="11" t="s">
        <v>14</v>
      </c>
      <c r="B2" s="4" t="str">
        <f>VLOOKUP(A2,'[1]SalesPriceListBIKEEXCL 181014-1'!$A:$B,2,0)</f>
        <v>TURBO-125CC - MATT BLUE</v>
      </c>
      <c r="C2" s="5">
        <v>1</v>
      </c>
      <c r="D2" s="5"/>
      <c r="E2" s="11">
        <f>VLOOKUP(A2,'[1]SalesPriceListBIKEEXCL 181014-1'!$A:$C,3,0)</f>
        <v>124000</v>
      </c>
      <c r="F2" s="11" t="s">
        <v>21</v>
      </c>
      <c r="G2" s="11" t="s">
        <v>22</v>
      </c>
      <c r="H2" s="5"/>
      <c r="I2" s="6"/>
      <c r="J2" s="11" t="s">
        <v>72</v>
      </c>
      <c r="K2" s="14">
        <v>43382</v>
      </c>
    </row>
    <row r="3" spans="1:11" x14ac:dyDescent="0.25">
      <c r="A3" s="11" t="s">
        <v>18</v>
      </c>
      <c r="B3" s="4" t="str">
        <f>VLOOKUP(A3,'[1]SalesPriceListBIKEEXCL 181014-1'!$A:$B,2,0)</f>
        <v>FREEDOM  TURBO-125CC - BLACK</v>
      </c>
      <c r="C3" s="5">
        <v>1</v>
      </c>
      <c r="D3" s="10"/>
      <c r="E3" s="11">
        <f>VLOOKUP(A3,'[1]SalesPriceListBIKEEXCL 181014-1'!$A:$C,3,0)</f>
        <v>122000</v>
      </c>
      <c r="F3" s="11" t="s">
        <v>23</v>
      </c>
      <c r="G3" s="11" t="s">
        <v>24</v>
      </c>
      <c r="H3" s="10"/>
      <c r="I3" s="6"/>
      <c r="J3" s="11" t="s">
        <v>73</v>
      </c>
      <c r="K3" s="14">
        <v>43381</v>
      </c>
    </row>
    <row r="4" spans="1:11" x14ac:dyDescent="0.25">
      <c r="A4" s="11" t="s">
        <v>17</v>
      </c>
      <c r="B4" s="4" t="str">
        <f>VLOOKUP(A4,'[1]SalesPriceListBIKEEXCL 181014-1'!$A:$B,2,0)</f>
        <v xml:space="preserve"> RUNNER KITE-PLUS-110CC - BLU</v>
      </c>
      <c r="C4" s="5">
        <v>1</v>
      </c>
      <c r="D4" s="10"/>
      <c r="E4" s="11">
        <f>VLOOKUP(A4,'[1]SalesPriceListBIKEEXCL 181014-1'!$A:$C,3,0)</f>
        <v>84000</v>
      </c>
      <c r="F4" s="11" t="s">
        <v>25</v>
      </c>
      <c r="G4" s="11" t="s">
        <v>26</v>
      </c>
      <c r="H4" s="10"/>
      <c r="I4" s="6"/>
      <c r="J4" s="11" t="s">
        <v>72</v>
      </c>
      <c r="K4" s="14">
        <v>43382</v>
      </c>
    </row>
    <row r="5" spans="1:11" x14ac:dyDescent="0.25">
      <c r="A5" s="11" t="s">
        <v>17</v>
      </c>
      <c r="B5" s="4" t="str">
        <f>VLOOKUP(A5,'[1]SalesPriceListBIKEEXCL 181014-1'!$A:$B,2,0)</f>
        <v xml:space="preserve"> RUNNER KITE-PLUS-110CC - BLU</v>
      </c>
      <c r="C5" s="5">
        <v>1</v>
      </c>
      <c r="D5" s="10"/>
      <c r="E5" s="11">
        <f>VLOOKUP(A5,'[1]SalesPriceListBIKEEXCL 181014-1'!$A:$C,3,0)</f>
        <v>84000</v>
      </c>
      <c r="F5" s="15" t="s">
        <v>80</v>
      </c>
      <c r="G5" s="15" t="s">
        <v>81</v>
      </c>
      <c r="H5" s="10"/>
      <c r="I5" s="6"/>
      <c r="J5" s="11" t="s">
        <v>74</v>
      </c>
      <c r="K5" s="14">
        <v>43382</v>
      </c>
    </row>
    <row r="6" spans="1:11" x14ac:dyDescent="0.25">
      <c r="A6" s="11" t="s">
        <v>14</v>
      </c>
      <c r="B6" s="4" t="str">
        <f>VLOOKUP(A6,'[1]SalesPriceListBIKEEXCL 181014-1'!$A:$B,2,0)</f>
        <v>TURBO-125CC - MATT BLUE</v>
      </c>
      <c r="C6" s="5">
        <v>1</v>
      </c>
      <c r="D6" s="10"/>
      <c r="E6" s="11">
        <f>VLOOKUP(A6,'[1]SalesPriceListBIKEEXCL 181014-1'!$A:$C,3,0)</f>
        <v>124000</v>
      </c>
      <c r="F6" s="11" t="s">
        <v>27</v>
      </c>
      <c r="G6" s="11" t="s">
        <v>28</v>
      </c>
      <c r="H6" s="10"/>
      <c r="I6" s="6"/>
      <c r="J6" s="11" t="s">
        <v>73</v>
      </c>
      <c r="K6" s="14">
        <v>43381</v>
      </c>
    </row>
    <row r="7" spans="1:11" x14ac:dyDescent="0.25">
      <c r="A7" s="11" t="s">
        <v>15</v>
      </c>
      <c r="B7" s="4" t="str">
        <f>VLOOKUP(A7,'[1]SalesPriceListBIKEEXCL 181014-1'!$A:$B,2,0)</f>
        <v>FREEDOM  TURBO-125CC - RED</v>
      </c>
      <c r="C7" s="5">
        <v>1</v>
      </c>
      <c r="D7" s="10"/>
      <c r="E7" s="11">
        <f>VLOOKUP(A7,'[1]SalesPriceListBIKEEXCL 181014-1'!$A:$C,3,0)</f>
        <v>122000</v>
      </c>
      <c r="F7" s="11" t="s">
        <v>29</v>
      </c>
      <c r="G7" s="11" t="s">
        <v>30</v>
      </c>
      <c r="H7" s="10"/>
      <c r="I7" s="6"/>
      <c r="J7" s="11" t="s">
        <v>73</v>
      </c>
      <c r="K7" s="14">
        <v>43381</v>
      </c>
    </row>
    <row r="8" spans="1:11" x14ac:dyDescent="0.25">
      <c r="A8" s="11" t="s">
        <v>15</v>
      </c>
      <c r="B8" s="4" t="str">
        <f>VLOOKUP(A8,'[1]SalesPriceListBIKEEXCL 181014-1'!$A:$B,2,0)</f>
        <v>FREEDOM  TURBO-125CC - RED</v>
      </c>
      <c r="C8" s="5">
        <v>1</v>
      </c>
      <c r="D8" s="10"/>
      <c r="E8" s="11">
        <f>VLOOKUP(A8,'[1]SalesPriceListBIKEEXCL 181014-1'!$A:$C,3,0)</f>
        <v>122000</v>
      </c>
      <c r="F8" s="11" t="s">
        <v>31</v>
      </c>
      <c r="G8" s="11" t="s">
        <v>32</v>
      </c>
      <c r="H8" s="10"/>
      <c r="I8" s="6"/>
      <c r="J8" s="11" t="s">
        <v>73</v>
      </c>
      <c r="K8" s="14">
        <v>43381</v>
      </c>
    </row>
    <row r="9" spans="1:11" x14ac:dyDescent="0.25">
      <c r="A9" s="11" t="s">
        <v>12</v>
      </c>
      <c r="B9" s="4" t="str">
        <f>VLOOKUP(A9,'[1]SalesPriceListBIKEEXCL 181014-1'!$A:$B,2,0)</f>
        <v>Dayang BULLET-100CC - RED</v>
      </c>
      <c r="C9" s="5">
        <v>1</v>
      </c>
      <c r="D9" s="10"/>
      <c r="E9" s="11">
        <f>VLOOKUP(A9,'[1]SalesPriceListBIKEEXCL 181014-1'!$A:$C,3,0)</f>
        <v>98000</v>
      </c>
      <c r="F9" s="11" t="s">
        <v>33</v>
      </c>
      <c r="G9" s="11" t="s">
        <v>34</v>
      </c>
      <c r="H9" s="10"/>
      <c r="I9" s="6"/>
      <c r="J9" s="11" t="s">
        <v>75</v>
      </c>
      <c r="K9" s="14">
        <v>43381</v>
      </c>
    </row>
    <row r="10" spans="1:11" x14ac:dyDescent="0.25">
      <c r="A10" s="11" t="s">
        <v>12</v>
      </c>
      <c r="B10" s="4" t="str">
        <f>VLOOKUP(A10,'[1]SalesPriceListBIKEEXCL 181014-1'!$A:$B,2,0)</f>
        <v>Dayang BULLET-100CC - RED</v>
      </c>
      <c r="C10" s="5">
        <v>1</v>
      </c>
      <c r="D10" s="10"/>
      <c r="E10" s="11">
        <f>VLOOKUP(A10,'[1]SalesPriceListBIKEEXCL 181014-1'!$A:$C,3,0)</f>
        <v>98000</v>
      </c>
      <c r="F10" s="11" t="s">
        <v>35</v>
      </c>
      <c r="G10" s="11" t="s">
        <v>36</v>
      </c>
      <c r="H10" s="10"/>
      <c r="I10" s="6"/>
      <c r="J10" s="11" t="s">
        <v>75</v>
      </c>
      <c r="K10" s="14">
        <v>43381</v>
      </c>
    </row>
    <row r="11" spans="1:11" x14ac:dyDescent="0.25">
      <c r="A11" s="11" t="s">
        <v>14</v>
      </c>
      <c r="B11" s="4" t="str">
        <f>VLOOKUP(A11,'[1]SalesPriceListBIKEEXCL 181014-1'!$A:$B,2,0)</f>
        <v>TURBO-125CC - MATT BLUE</v>
      </c>
      <c r="C11" s="5">
        <v>1</v>
      </c>
      <c r="D11" s="10"/>
      <c r="E11" s="11">
        <f>VLOOKUP(A11,'[1]SalesPriceListBIKEEXCL 181014-1'!$A:$C,3,0)</f>
        <v>124000</v>
      </c>
      <c r="F11" s="11" t="s">
        <v>37</v>
      </c>
      <c r="G11" s="11" t="s">
        <v>38</v>
      </c>
      <c r="H11" s="10"/>
      <c r="I11" s="6"/>
      <c r="J11" s="11" t="s">
        <v>76</v>
      </c>
      <c r="K11" s="14">
        <v>43382</v>
      </c>
    </row>
    <row r="12" spans="1:11" x14ac:dyDescent="0.25">
      <c r="A12" s="11" t="s">
        <v>17</v>
      </c>
      <c r="B12" s="4" t="str">
        <f>VLOOKUP(A12,'[1]SalesPriceListBIKEEXCL 181014-1'!$A:$B,2,0)</f>
        <v xml:space="preserve"> RUNNER KITE-PLUS-110CC - BLU</v>
      </c>
      <c r="C12" s="5">
        <v>1</v>
      </c>
      <c r="D12" s="10"/>
      <c r="E12" s="11">
        <f>VLOOKUP(A12,'[1]SalesPriceListBIKEEXCL 181014-1'!$A:$C,3,0)</f>
        <v>84000</v>
      </c>
      <c r="F12" s="11" t="s">
        <v>39</v>
      </c>
      <c r="G12" s="11" t="s">
        <v>40</v>
      </c>
      <c r="H12" s="10"/>
      <c r="I12" s="6"/>
      <c r="J12" s="11" t="s">
        <v>77</v>
      </c>
      <c r="K12" s="14">
        <v>43382</v>
      </c>
    </row>
    <row r="13" spans="1:11" x14ac:dyDescent="0.25">
      <c r="A13" s="11" t="s">
        <v>19</v>
      </c>
      <c r="B13" s="4" t="str">
        <f>VLOOKUP(A13,'[1]SalesPriceListBIKEEXCL 181014-1'!$A:$B,2,0)</f>
        <v>RUNNER  TURBO  125CC  MOTOR BIKE -MATT  RED</v>
      </c>
      <c r="C13" s="5">
        <v>1</v>
      </c>
      <c r="D13" s="10"/>
      <c r="E13" s="11">
        <f>VLOOKUP(A13,'[1]SalesPriceListBIKEEXCL 181014-1'!$A:$C,3,0)</f>
        <v>124000</v>
      </c>
      <c r="F13" s="11" t="s">
        <v>41</v>
      </c>
      <c r="G13" s="11" t="s">
        <v>42</v>
      </c>
      <c r="H13" s="10"/>
      <c r="I13" s="6"/>
      <c r="J13" s="11" t="s">
        <v>73</v>
      </c>
      <c r="K13" s="14">
        <v>43381</v>
      </c>
    </row>
    <row r="14" spans="1:11" x14ac:dyDescent="0.25">
      <c r="A14" s="11" t="s">
        <v>71</v>
      </c>
      <c r="B14" s="4" t="str">
        <f>VLOOKUP(A14,'[1]SalesPriceListBIKEEXCL 181014-1'!$A:$B,2,0)</f>
        <v>Dayang BULLET-100CC - BLUE</v>
      </c>
      <c r="C14" s="5">
        <v>1</v>
      </c>
      <c r="D14" s="10"/>
      <c r="E14" s="11">
        <f>VLOOKUP(A14,'[1]SalesPriceListBIKEEXCL 181014-1'!$A:$C,3,0)</f>
        <v>98000</v>
      </c>
      <c r="F14" s="11" t="s">
        <v>43</v>
      </c>
      <c r="G14" s="11" t="s">
        <v>44</v>
      </c>
      <c r="H14" s="10"/>
      <c r="I14" s="6"/>
      <c r="J14" s="11" t="s">
        <v>75</v>
      </c>
      <c r="K14" s="14">
        <v>43381</v>
      </c>
    </row>
    <row r="15" spans="1:11" x14ac:dyDescent="0.25">
      <c r="A15" s="11" t="s">
        <v>71</v>
      </c>
      <c r="B15" s="4" t="str">
        <f>VLOOKUP(A15,'[1]SalesPriceListBIKEEXCL 181014-1'!$A:$B,2,0)</f>
        <v>Dayang BULLET-100CC - BLUE</v>
      </c>
      <c r="C15" s="5">
        <v>1</v>
      </c>
      <c r="D15" s="10"/>
      <c r="E15" s="11">
        <f>VLOOKUP(A15,'[1]SalesPriceListBIKEEXCL 181014-1'!$A:$C,3,0)</f>
        <v>98000</v>
      </c>
      <c r="F15" s="11" t="s">
        <v>45</v>
      </c>
      <c r="G15" s="11" t="s">
        <v>46</v>
      </c>
      <c r="H15" s="10"/>
      <c r="I15" s="6"/>
      <c r="J15" s="11" t="s">
        <v>75</v>
      </c>
      <c r="K15" s="14">
        <v>43381</v>
      </c>
    </row>
    <row r="16" spans="1:11" x14ac:dyDescent="0.25">
      <c r="A16" s="11" t="s">
        <v>14</v>
      </c>
      <c r="B16" s="4" t="str">
        <f>VLOOKUP(A16,'[1]SalesPriceListBIKEEXCL 181014-1'!$A:$B,2,0)</f>
        <v>TURBO-125CC - MATT BLUE</v>
      </c>
      <c r="C16" s="5">
        <v>1</v>
      </c>
      <c r="D16" s="10"/>
      <c r="E16" s="11">
        <f>VLOOKUP(A16,'[1]SalesPriceListBIKEEXCL 181014-1'!$A:$C,3,0)</f>
        <v>124000</v>
      </c>
      <c r="F16" s="11" t="s">
        <v>47</v>
      </c>
      <c r="G16" s="11" t="s">
        <v>48</v>
      </c>
      <c r="H16" s="10"/>
      <c r="I16" s="6"/>
      <c r="J16" s="11" t="s">
        <v>78</v>
      </c>
      <c r="K16" s="14">
        <v>43382</v>
      </c>
    </row>
    <row r="17" spans="1:11" x14ac:dyDescent="0.25">
      <c r="A17" s="11" t="s">
        <v>16</v>
      </c>
      <c r="B17" s="4" t="str">
        <f>VLOOKUP(A17,'[1]SalesPriceListBIKEEXCL 181014-1'!$A:$B,2,0)</f>
        <v>RUNNER KNIGHT RIDER-150CC-BLACK</v>
      </c>
      <c r="C17" s="5">
        <v>1</v>
      </c>
      <c r="D17" s="10"/>
      <c r="E17" s="11">
        <f>VLOOKUP(A17,'[1]SalesPriceListBIKEEXCL 181014-1'!$A:$C,3,0)</f>
        <v>147000</v>
      </c>
      <c r="F17" s="11" t="s">
        <v>49</v>
      </c>
      <c r="G17" s="11" t="s">
        <v>50</v>
      </c>
      <c r="H17" s="10"/>
      <c r="I17" s="6"/>
      <c r="J17" s="11" t="s">
        <v>77</v>
      </c>
      <c r="K17" s="14">
        <v>43382</v>
      </c>
    </row>
    <row r="18" spans="1:11" x14ac:dyDescent="0.25">
      <c r="A18" s="11" t="s">
        <v>20</v>
      </c>
      <c r="B18" s="4" t="str">
        <f>VLOOKUP(A18,'[1]SalesPriceListBIKEEXCL 181014-1'!$A:$B,2,0)</f>
        <v>RUNNER KNIGHT RIDER-150CC-MILKY WHITE</v>
      </c>
      <c r="C18" s="5">
        <v>1</v>
      </c>
      <c r="D18" s="10"/>
      <c r="E18" s="11">
        <f>VLOOKUP(A18,'[1]SalesPriceListBIKEEXCL 181014-1'!$A:$C,3,0)</f>
        <v>147000</v>
      </c>
      <c r="F18" s="11" t="s">
        <v>51</v>
      </c>
      <c r="G18" s="11" t="s">
        <v>52</v>
      </c>
      <c r="H18" s="10"/>
      <c r="I18" s="6"/>
      <c r="J18" s="11" t="s">
        <v>77</v>
      </c>
      <c r="K18" s="14">
        <v>43382</v>
      </c>
    </row>
    <row r="19" spans="1:11" x14ac:dyDescent="0.25">
      <c r="A19" s="11" t="s">
        <v>19</v>
      </c>
      <c r="B19" s="4" t="str">
        <f>VLOOKUP(A19,'[1]SalesPriceListBIKEEXCL 181014-1'!$A:$B,2,0)</f>
        <v>RUNNER  TURBO  125CC  MOTOR BIKE -MATT  RED</v>
      </c>
      <c r="C19" s="5">
        <v>1</v>
      </c>
      <c r="D19" s="10"/>
      <c r="E19" s="11">
        <f>VLOOKUP(A19,'[1]SalesPriceListBIKEEXCL 181014-1'!$A:$C,3,0)</f>
        <v>124000</v>
      </c>
      <c r="F19" s="11" t="s">
        <v>53</v>
      </c>
      <c r="G19" s="11" t="s">
        <v>54</v>
      </c>
      <c r="H19" s="10"/>
      <c r="I19" s="6"/>
      <c r="J19" s="11" t="s">
        <v>77</v>
      </c>
      <c r="K19" s="14">
        <v>43382</v>
      </c>
    </row>
    <row r="20" spans="1:11" x14ac:dyDescent="0.25">
      <c r="A20" s="11" t="s">
        <v>15</v>
      </c>
      <c r="B20" s="4" t="str">
        <f>VLOOKUP(A20,'[1]SalesPriceListBIKEEXCL 181014-1'!$A:$B,2,0)</f>
        <v>FREEDOM  TURBO-125CC - RED</v>
      </c>
      <c r="C20" s="5">
        <v>1</v>
      </c>
      <c r="D20" s="10"/>
      <c r="E20" s="11">
        <f>VLOOKUP(A20,'[1]SalesPriceListBIKEEXCL 181014-1'!$A:$C,3,0)</f>
        <v>122000</v>
      </c>
      <c r="F20" s="11" t="s">
        <v>55</v>
      </c>
      <c r="G20" s="11" t="s">
        <v>56</v>
      </c>
      <c r="H20" s="10"/>
      <c r="I20" s="6"/>
      <c r="J20" s="11" t="s">
        <v>78</v>
      </c>
      <c r="K20" s="14">
        <v>43382</v>
      </c>
    </row>
    <row r="21" spans="1:11" x14ac:dyDescent="0.25">
      <c r="A21" s="11" t="s">
        <v>13</v>
      </c>
      <c r="B21" s="4" t="str">
        <f>VLOOKUP(A21,'[1]SalesPriceListBIKEEXCL 181014-1'!$A:$B,2,0)</f>
        <v>RUNNER BIKE RT 80CC- RED</v>
      </c>
      <c r="C21" s="5">
        <v>1</v>
      </c>
      <c r="D21" s="10"/>
      <c r="E21" s="11">
        <f>VLOOKUP(A21,'[1]SalesPriceListBIKEEXCL 181014-1'!$A:$C,3,0)</f>
        <v>59000</v>
      </c>
      <c r="F21" s="11" t="s">
        <v>57</v>
      </c>
      <c r="G21" s="11" t="s">
        <v>58</v>
      </c>
      <c r="H21" s="10"/>
      <c r="I21" s="6"/>
      <c r="J21" s="11" t="s">
        <v>79</v>
      </c>
      <c r="K21" s="14">
        <v>43381</v>
      </c>
    </row>
    <row r="22" spans="1:11" x14ac:dyDescent="0.25">
      <c r="A22" s="11" t="s">
        <v>11</v>
      </c>
      <c r="B22" s="4" t="str">
        <f>VLOOKUP(A22,'[1]SalesPriceListBIKEEXCL 181014-1'!$A:$B,2,0)</f>
        <v>RUNNER KITE-PLUS-110CC - RED</v>
      </c>
      <c r="C22" s="5">
        <v>1</v>
      </c>
      <c r="D22" s="10"/>
      <c r="E22" s="11">
        <f>VLOOKUP(A22,'[1]SalesPriceListBIKEEXCL 181014-1'!$A:$C,3,0)</f>
        <v>84000</v>
      </c>
      <c r="F22" s="11" t="s">
        <v>59</v>
      </c>
      <c r="G22" s="11" t="s">
        <v>60</v>
      </c>
      <c r="H22" s="10"/>
      <c r="I22" s="6"/>
      <c r="J22" s="11" t="s">
        <v>78</v>
      </c>
      <c r="K22" s="14">
        <v>43382</v>
      </c>
    </row>
    <row r="23" spans="1:11" x14ac:dyDescent="0.25">
      <c r="A23" s="11" t="s">
        <v>11</v>
      </c>
      <c r="B23" s="4" t="str">
        <f>VLOOKUP(A23,'[1]SalesPriceListBIKEEXCL 181014-1'!$A:$B,2,0)</f>
        <v>RUNNER KITE-PLUS-110CC - RED</v>
      </c>
      <c r="C23" s="5">
        <v>1</v>
      </c>
      <c r="D23" s="10"/>
      <c r="E23" s="11">
        <f>VLOOKUP(A23,'[1]SalesPriceListBIKEEXCL 181014-1'!$A:$C,3,0)</f>
        <v>84000</v>
      </c>
      <c r="F23" s="11" t="s">
        <v>61</v>
      </c>
      <c r="G23" s="11" t="s">
        <v>62</v>
      </c>
      <c r="H23" s="10"/>
      <c r="I23" s="6"/>
      <c r="J23" s="11" t="s">
        <v>78</v>
      </c>
      <c r="K23" s="14">
        <v>43382</v>
      </c>
    </row>
    <row r="24" spans="1:11" x14ac:dyDescent="0.25">
      <c r="A24" s="11" t="s">
        <v>19</v>
      </c>
      <c r="B24" s="4" t="str">
        <f>VLOOKUP(A24,'[1]SalesPriceListBIKEEXCL 181014-1'!$A:$B,2,0)</f>
        <v>RUNNER  TURBO  125CC  MOTOR BIKE -MATT  RED</v>
      </c>
      <c r="C24" s="5">
        <v>1</v>
      </c>
      <c r="D24" s="10"/>
      <c r="E24" s="11">
        <f>VLOOKUP(A24,'[1]SalesPriceListBIKEEXCL 181014-1'!$A:$C,3,0)</f>
        <v>124000</v>
      </c>
      <c r="F24" s="11" t="s">
        <v>63</v>
      </c>
      <c r="G24" s="11" t="s">
        <v>64</v>
      </c>
      <c r="H24" s="10"/>
      <c r="I24" s="6"/>
      <c r="J24" s="11" t="s">
        <v>72</v>
      </c>
      <c r="K24" s="14">
        <v>43382</v>
      </c>
    </row>
    <row r="25" spans="1:11" x14ac:dyDescent="0.25">
      <c r="A25" s="11" t="s">
        <v>17</v>
      </c>
      <c r="B25" s="4" t="str">
        <f>VLOOKUP(A25,'[1]SalesPriceListBIKEEXCL 181014-1'!$A:$B,2,0)</f>
        <v xml:space="preserve"> RUNNER KITE-PLUS-110CC - BLU</v>
      </c>
      <c r="C25" s="5">
        <v>1</v>
      </c>
      <c r="D25" s="10"/>
      <c r="E25" s="11">
        <f>VLOOKUP(A25,'[1]SalesPriceListBIKEEXCL 181014-1'!$A:$C,3,0)</f>
        <v>84000</v>
      </c>
      <c r="F25" s="11" t="s">
        <v>65</v>
      </c>
      <c r="G25" s="11" t="s">
        <v>66</v>
      </c>
      <c r="H25" s="10"/>
      <c r="I25" s="6"/>
      <c r="J25" s="11" t="s">
        <v>76</v>
      </c>
      <c r="K25" s="14">
        <v>43382</v>
      </c>
    </row>
    <row r="26" spans="1:11" x14ac:dyDescent="0.25">
      <c r="A26" s="11" t="s">
        <v>16</v>
      </c>
      <c r="B26" s="4" t="str">
        <f>VLOOKUP(A26,'[1]SalesPriceListBIKEEXCL 181014-1'!$A:$B,2,0)</f>
        <v>RUNNER KNIGHT RIDER-150CC-BLACK</v>
      </c>
      <c r="C26" s="5">
        <v>1</v>
      </c>
      <c r="D26" s="10"/>
      <c r="E26" s="11">
        <f>VLOOKUP(A26,'[1]SalesPriceListBIKEEXCL 181014-1'!$A:$C,3,0)</f>
        <v>147000</v>
      </c>
      <c r="F26" s="11" t="s">
        <v>67</v>
      </c>
      <c r="G26" s="11" t="s">
        <v>68</v>
      </c>
      <c r="H26" s="10"/>
      <c r="I26" s="6"/>
      <c r="J26" s="11" t="s">
        <v>72</v>
      </c>
      <c r="K26" s="14">
        <v>43382</v>
      </c>
    </row>
    <row r="27" spans="1:11" x14ac:dyDescent="0.25">
      <c r="A27" s="11" t="s">
        <v>16</v>
      </c>
      <c r="B27" s="4" t="str">
        <f>VLOOKUP(A27,'[1]SalesPriceListBIKEEXCL 181014-1'!$A:$B,2,0)</f>
        <v>RUNNER KNIGHT RIDER-150CC-BLACK</v>
      </c>
      <c r="C27" s="5">
        <v>1</v>
      </c>
      <c r="D27" s="10"/>
      <c r="E27" s="11">
        <f>VLOOKUP(A27,'[1]SalesPriceListBIKEEXCL 181014-1'!$A:$C,3,0)</f>
        <v>147000</v>
      </c>
      <c r="F27" s="11" t="s">
        <v>69</v>
      </c>
      <c r="G27" s="11" t="s">
        <v>70</v>
      </c>
      <c r="H27" s="10"/>
      <c r="I27" s="6"/>
      <c r="J27" s="11" t="s">
        <v>72</v>
      </c>
      <c r="K27" s="14">
        <v>43382</v>
      </c>
    </row>
  </sheetData>
  <autoFilter ref="A1:K27"/>
  <conditionalFormatting sqref="A1">
    <cfRule type="duplicateValues" dxfId="9" priority="2"/>
  </conditionalFormatting>
  <conditionalFormatting sqref="F5">
    <cfRule type="duplicateValues" dxfId="8" priority="1"/>
  </conditionalFormatting>
  <conditionalFormatting sqref="F1:G1">
    <cfRule type="duplicateValues" dxfId="7" priority="6"/>
    <cfRule type="duplicateValues" dxfId="6" priority="7"/>
    <cfRule type="duplicateValues" dxfId="5" priority="8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Received  Stock</vt:lpstr>
      <vt:lpstr>'Received  Stock'!Print_Area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2018-10-31T06:21:40Z</dcterms:modified>
</cp:coreProperties>
</file>