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1" r:id="rId1"/>
    <sheet name="Received  Stock" sheetId="29" r:id="rId2"/>
  </sheets>
  <externalReferences>
    <externalReference r:id="rId3"/>
  </externalReferences>
  <definedNames>
    <definedName name="_xlnm._FilterDatabase" localSheetId="1" hidden="1">'Received  Stock'!$A$1:$K$12</definedName>
    <definedName name="_xlnm._FilterDatabase" localSheetId="0" hidden="1">Sheet1!$A$1:$K$7</definedName>
    <definedName name="_xlnm.Print_Area" localSheetId="1">'Received  Stock'!$A$1:$K$36</definedName>
    <definedName name="_xlnm.Print_Area" localSheetId="0">Sheet1!$A$1:$K$7</definedName>
  </definedNames>
  <calcPr calcId="145621"/>
</workbook>
</file>

<file path=xl/calcChain.xml><?xml version="1.0" encoding="utf-8"?>
<calcChain xmlns="http://schemas.openxmlformats.org/spreadsheetml/2006/main">
  <c r="E7" i="31" l="1"/>
  <c r="B7" i="31"/>
  <c r="E6" i="31"/>
  <c r="B6" i="31"/>
  <c r="E5" i="31"/>
  <c r="B5" i="31"/>
  <c r="E4" i="31"/>
  <c r="B4" i="31"/>
  <c r="E3" i="31"/>
  <c r="B3" i="31"/>
  <c r="E2" i="31"/>
  <c r="B2" i="31"/>
  <c r="E2" i="29" l="1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B2" i="29"/>
  <c r="B3" i="29"/>
  <c r="B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</calcChain>
</file>

<file path=xl/sharedStrings.xml><?xml version="1.0" encoding="utf-8"?>
<sst xmlns="http://schemas.openxmlformats.org/spreadsheetml/2006/main" count="186" uniqueCount="105">
  <si>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</si>
  <si>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</si>
  <si>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</si>
  <si>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</si>
  <si>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</si>
  <si>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</si>
  <si>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</si>
  <si>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</si>
  <si>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</si>
  <si>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</si>
  <si>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</si>
  <si>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</si>
  <si>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ROYAL-PLUS-110CC-RED</t>
  </si>
  <si>
    <t>KITE-PLUS-110CC-RED</t>
  </si>
  <si>
    <t>BULLET-100CC-RED</t>
  </si>
  <si>
    <t>F100-6A-100CC-BLK</t>
  </si>
  <si>
    <t>BIKE-RT-RED</t>
  </si>
  <si>
    <t>TURBO-125CC-M-BLU</t>
  </si>
  <si>
    <t>CHEETA-100CC-BLK</t>
  </si>
  <si>
    <t>BULLET-100CC-BLU</t>
  </si>
  <si>
    <t>ROYAL-PLUS-110CC-BLK</t>
  </si>
  <si>
    <t>CHEETA-100CC-RED</t>
  </si>
  <si>
    <t>RB111TAH180610216</t>
  </si>
  <si>
    <t>BRBVAR180610216</t>
  </si>
  <si>
    <t>RB111TAH180610136</t>
  </si>
  <si>
    <t>BRBVAR180610136</t>
  </si>
  <si>
    <t>RB111XAH180711509</t>
  </si>
  <si>
    <t>BRBVAH180720313</t>
  </si>
  <si>
    <t>RB116ZAV180905990</t>
  </si>
  <si>
    <t>BRBTAS180905990</t>
  </si>
  <si>
    <t>RB116ZAV180605759</t>
  </si>
  <si>
    <t>BRBTAS180605759</t>
  </si>
  <si>
    <t>RB121XAV180500058</t>
  </si>
  <si>
    <t>BRBRXT180500058</t>
  </si>
  <si>
    <t>RB121YAV180303123</t>
  </si>
  <si>
    <t>BRBRAM180302683</t>
  </si>
  <si>
    <t>RB111TAH180610161</t>
  </si>
  <si>
    <t>BRBVAR180610161</t>
  </si>
  <si>
    <t>RB111TAH180609932</t>
  </si>
  <si>
    <t>BRBVAR180609932</t>
  </si>
  <si>
    <t>RB111YAH180612256</t>
  </si>
  <si>
    <t>BRBVAG180609305</t>
  </si>
  <si>
    <t>RB111TAH180609963</t>
  </si>
  <si>
    <t>BRBVAR180609963</t>
  </si>
  <si>
    <t>RB113ZAH180508425</t>
  </si>
  <si>
    <t>BRBUAK180509968</t>
  </si>
  <si>
    <t>RB113YAH180904047</t>
  </si>
  <si>
    <t>BRBUAU180903277</t>
  </si>
  <si>
    <t>RB116ZAV180605722</t>
  </si>
  <si>
    <t>BRBTAS180605722</t>
  </si>
  <si>
    <t>RB113YAH180503877</t>
  </si>
  <si>
    <t>BRBUAU180503107</t>
  </si>
  <si>
    <t>RB111YAH180612219</t>
  </si>
  <si>
    <t>BRBVAG180609268</t>
  </si>
  <si>
    <t>RB111YAH180612141</t>
  </si>
  <si>
    <t>BRBVAG180609190</t>
  </si>
  <si>
    <t>RB107WAH180734209</t>
  </si>
  <si>
    <t>BRBXAM180734209</t>
  </si>
  <si>
    <t>RB107WAH180432970</t>
  </si>
  <si>
    <t>BRBXAM180432970</t>
  </si>
  <si>
    <t>RB107UAH180304325</t>
  </si>
  <si>
    <t>BRBXAS180304325</t>
  </si>
  <si>
    <t>RB107UAH180304185</t>
  </si>
  <si>
    <t>BRBXAS180304185</t>
  </si>
  <si>
    <t>RB121YAV180704016</t>
  </si>
  <si>
    <t>BRBRAM180703576</t>
  </si>
  <si>
    <t>RB121YAV180403784</t>
  </si>
  <si>
    <t>BRBRAM180403344</t>
  </si>
  <si>
    <t>RB121YAV180403944</t>
  </si>
  <si>
    <t>BRBRAM180403504</t>
  </si>
  <si>
    <t>RB116ZAV180905834</t>
  </si>
  <si>
    <t>BRBTAS180905834</t>
  </si>
  <si>
    <t>RB116ZAV180905818</t>
  </si>
  <si>
    <t>BRBTAS180905818</t>
  </si>
  <si>
    <t>RB111YAH180612209</t>
  </si>
  <si>
    <t>BRBVAG180609258</t>
  </si>
  <si>
    <t>RB111YAH180612032</t>
  </si>
  <si>
    <t>BRBVAG180609081</t>
  </si>
  <si>
    <t>RB121XAV180500067</t>
  </si>
  <si>
    <t>BRBRXT180500067</t>
  </si>
  <si>
    <t>RB107UAH180304347</t>
  </si>
  <si>
    <t>BRBXAS180304347</t>
  </si>
  <si>
    <t>RB111YAH180912492</t>
  </si>
  <si>
    <t>BRBVAG180909541</t>
  </si>
  <si>
    <t>RB111YAH180612401</t>
  </si>
  <si>
    <t>BRBVAG180609450</t>
  </si>
  <si>
    <t>RB113ZAH180407775</t>
  </si>
  <si>
    <t>BRBUAK180409318</t>
  </si>
  <si>
    <t>RB121YAV180403590</t>
  </si>
  <si>
    <t>BRBRAM180403150</t>
  </si>
  <si>
    <t>RB121YAV180403580</t>
  </si>
  <si>
    <t>BRBRAM180403140</t>
  </si>
  <si>
    <t>TURBO-125CC-RED</t>
  </si>
  <si>
    <t>XT-150-BLK+ONG</t>
  </si>
  <si>
    <t>KNIGHT-RIDER-150CC-BLK</t>
  </si>
  <si>
    <t>TURBO-125CC-BLK</t>
  </si>
  <si>
    <t>KNIGHT-RIDER-150CC-M-BLU</t>
  </si>
  <si>
    <t>XT-150-RED+WTE</t>
  </si>
  <si>
    <t>BULLET-100CC-BLK</t>
  </si>
  <si>
    <t>RAFAC-13857</t>
  </si>
  <si>
    <t>RAFAC-13963</t>
  </si>
  <si>
    <t>RAFAC-13815</t>
  </si>
  <si>
    <t>RAFAC-13683</t>
  </si>
  <si>
    <t>RAFAC-13649</t>
  </si>
  <si>
    <t>RAFAC-13856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</si>
</sst>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4" fontId="3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0" fillId="0" borderId="1" xfId="0" applyNumberFormat="1" applyBorder="1"/>
  </cellXfs>
  <cellStyles count="3"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%20Dealer%20Reporting%20-%20Final/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C17" sqref="C17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3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s="11" t="s">
        <v>15</v>
      </c>
      <c r="B2" s="4" t="str">
        <f>VLOOKUP(A2,'[1]SalesPriceListBIKEEXCL 181014-1'!$A:$B,2,0)</f>
        <v>FREEDOM  F100-6A-100CC - BLACK</v>
      </c>
      <c r="C2" s="5">
        <v>1</v>
      </c>
      <c r="D2" s="10"/>
      <c r="E2" s="11">
        <f>VLOOKUP(A2,'[1]SalesPriceListBIKEEXCL 181014-1'!$A:$C,3,0)</f>
        <v>81000</v>
      </c>
      <c r="F2" s="11" t="s">
        <v>26</v>
      </c>
      <c r="G2" s="11" t="s">
        <v>27</v>
      </c>
      <c r="H2" s="10"/>
      <c r="I2" s="6"/>
      <c r="J2" s="11" t="s">
        <v>100</v>
      </c>
      <c r="K2" s="14">
        <v>43379</v>
      </c>
    </row>
    <row r="3" spans="1:11" x14ac:dyDescent="0.25">
      <c r="A3" s="11" t="s">
        <v>13</v>
      </c>
      <c r="B3" s="4" t="str">
        <f>VLOOKUP(A3,'[1]SalesPriceListBIKEEXCL 181014-1'!$A:$B,2,0)</f>
        <v>RUNNER KITE-PLUS-110CC - RED</v>
      </c>
      <c r="C3" s="5">
        <v>1</v>
      </c>
      <c r="D3" s="10"/>
      <c r="E3" s="11">
        <f>VLOOKUP(A3,'[1]SalesPriceListBIKEEXCL 181014-1'!$A:$C,3,0)</f>
        <v>84000</v>
      </c>
      <c r="F3" s="11" t="s">
        <v>46</v>
      </c>
      <c r="G3" s="11" t="s">
        <v>47</v>
      </c>
      <c r="H3" s="10"/>
      <c r="I3" s="6"/>
      <c r="J3" s="11" t="s">
        <v>100</v>
      </c>
      <c r="K3" s="14">
        <v>43379</v>
      </c>
    </row>
    <row r="4" spans="1:11" x14ac:dyDescent="0.25">
      <c r="A4" s="11" t="s">
        <v>10</v>
      </c>
      <c r="B4" s="4" t="str">
        <f>VLOOKUP(A4,'[1]SalesPriceListBIKEEXCL 181014-1'!$A:$B,2,0)</f>
        <v>Dayang AD80S-DELUXE - Red</v>
      </c>
      <c r="C4" s="5">
        <v>1</v>
      </c>
      <c r="D4" s="10"/>
      <c r="E4" s="11">
        <f>VLOOKUP(A4,'[1]SalesPriceListBIKEEXCL 181014-1'!$A:$C,3,0)</f>
        <v>78000</v>
      </c>
      <c r="F4" s="11" t="s">
        <v>56</v>
      </c>
      <c r="G4" s="11" t="s">
        <v>57</v>
      </c>
      <c r="H4" s="10"/>
      <c r="I4" s="6"/>
      <c r="J4" s="11" t="s">
        <v>100</v>
      </c>
      <c r="K4" s="14">
        <v>43379</v>
      </c>
    </row>
    <row r="5" spans="1:11" x14ac:dyDescent="0.25">
      <c r="A5" s="11" t="s">
        <v>10</v>
      </c>
      <c r="B5" s="4" t="str">
        <f>VLOOKUP(A5,'[1]SalesPriceListBIKEEXCL 181014-1'!$A:$B,2,0)</f>
        <v>Dayang AD80S-DELUXE - Red</v>
      </c>
      <c r="C5" s="5">
        <v>1</v>
      </c>
      <c r="D5" s="10"/>
      <c r="E5" s="11">
        <f>VLOOKUP(A5,'[1]SalesPriceListBIKEEXCL 181014-1'!$A:$C,3,0)</f>
        <v>78000</v>
      </c>
      <c r="F5" s="11" t="s">
        <v>58</v>
      </c>
      <c r="G5" s="11" t="s">
        <v>59</v>
      </c>
      <c r="H5" s="10"/>
      <c r="I5" s="6"/>
      <c r="J5" s="11" t="s">
        <v>100</v>
      </c>
      <c r="K5" s="14">
        <v>43379</v>
      </c>
    </row>
    <row r="6" spans="1:11" x14ac:dyDescent="0.25">
      <c r="A6" s="11" t="s">
        <v>16</v>
      </c>
      <c r="B6" s="4" t="str">
        <f>VLOOKUP(A6,'[1]SalesPriceListBIKEEXCL 181014-1'!$A:$B,2,0)</f>
        <v>RUNNER BIKE RT 80CC- RED</v>
      </c>
      <c r="C6" s="5">
        <v>1</v>
      </c>
      <c r="D6" s="10"/>
      <c r="E6" s="11">
        <f>VLOOKUP(A6,'[1]SalesPriceListBIKEEXCL 181014-1'!$A:$C,3,0)</f>
        <v>59000</v>
      </c>
      <c r="F6" s="11" t="s">
        <v>60</v>
      </c>
      <c r="G6" s="11" t="s">
        <v>61</v>
      </c>
      <c r="H6" s="10"/>
      <c r="I6" s="6"/>
      <c r="J6" s="11" t="s">
        <v>100</v>
      </c>
      <c r="K6" s="14">
        <v>43379</v>
      </c>
    </row>
    <row r="7" spans="1:11" x14ac:dyDescent="0.25">
      <c r="A7" s="11" t="s">
        <v>16</v>
      </c>
      <c r="B7" s="4" t="str">
        <f>VLOOKUP(A7,'[1]SalesPriceListBIKEEXCL 181014-1'!$A:$B,2,0)</f>
        <v>RUNNER BIKE RT 80CC- RED</v>
      </c>
      <c r="C7" s="5">
        <v>1</v>
      </c>
      <c r="D7" s="10"/>
      <c r="E7" s="11">
        <f>VLOOKUP(A7,'[1]SalesPriceListBIKEEXCL 181014-1'!$A:$C,3,0)</f>
        <v>59000</v>
      </c>
      <c r="F7" s="11" t="s">
        <v>62</v>
      </c>
      <c r="G7" s="11" t="s">
        <v>63</v>
      </c>
      <c r="H7" s="10"/>
      <c r="I7" s="6"/>
      <c r="J7" s="11" t="s">
        <v>100</v>
      </c>
      <c r="K7" s="14">
        <v>43379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zoomScale="70" zoomScaleNormal="100" zoomScaleSheetLayoutView="70" workbookViewId="0">
      <pane ySplit="1" topLeftCell="A6" activePane="bottomLeft" state="frozen"/>
      <selection pane="bottomLeft" activeCell="F2" sqref="F2:F36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3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s="11" t="s">
        <v>21</v>
      </c>
      <c r="B2" s="4" t="str">
        <f>VLOOKUP(A2,'[1]SalesPriceListBIKEEXCL 181014-1'!$A:$B,2,0)</f>
        <v>HOUJIN  CHEETA-100CC - RED</v>
      </c>
      <c r="C2" s="5">
        <v>1</v>
      </c>
      <c r="D2" s="5"/>
      <c r="E2" s="11">
        <f>VLOOKUP(A2,'[1]SalesPriceListBIKEEXCL 181014-1'!$A:$C,3,0)</f>
        <v>81000</v>
      </c>
      <c r="F2" s="11" t="s">
        <v>22</v>
      </c>
      <c r="G2" s="11" t="s">
        <v>23</v>
      </c>
      <c r="H2" s="5"/>
      <c r="I2" s="6"/>
      <c r="J2" s="11" t="s">
        <v>99</v>
      </c>
      <c r="K2" s="14">
        <v>43373</v>
      </c>
    </row>
    <row r="3" spans="1:11" x14ac:dyDescent="0.25">
      <c r="A3" s="11" t="s">
        <v>21</v>
      </c>
      <c r="B3" s="4" t="str">
        <f>VLOOKUP(A3,'[1]SalesPriceListBIKEEXCL 181014-1'!$A:$B,2,0)</f>
        <v>HOUJIN  CHEETA-100CC - RED</v>
      </c>
      <c r="C3" s="5">
        <v>1</v>
      </c>
      <c r="D3" s="10"/>
      <c r="E3" s="11">
        <f>VLOOKUP(A3,'[1]SalesPriceListBIKEEXCL 181014-1'!$A:$C,3,0)</f>
        <v>81000</v>
      </c>
      <c r="F3" s="11" t="s">
        <v>24</v>
      </c>
      <c r="G3" s="11" t="s">
        <v>25</v>
      </c>
      <c r="H3" s="10"/>
      <c r="I3" s="6"/>
      <c r="J3" s="11" t="s">
        <v>99</v>
      </c>
      <c r="K3" s="14">
        <v>43373</v>
      </c>
    </row>
    <row r="4" spans="1:11" x14ac:dyDescent="0.25">
      <c r="A4" s="11" t="s">
        <v>15</v>
      </c>
      <c r="B4" s="4" t="str">
        <f>VLOOKUP(A4,'[1]SalesPriceListBIKEEXCL 181014-1'!$A:$B,2,0)</f>
        <v>FREEDOM  F100-6A-100CC - BLACK</v>
      </c>
      <c r="C4" s="5">
        <v>1</v>
      </c>
      <c r="D4" s="10"/>
      <c r="E4" s="11">
        <f>VLOOKUP(A4,'[1]SalesPriceListBIKEEXCL 181014-1'!$A:$C,3,0)</f>
        <v>81000</v>
      </c>
      <c r="F4" s="11" t="s">
        <v>26</v>
      </c>
      <c r="G4" s="11" t="s">
        <v>27</v>
      </c>
      <c r="H4" s="10"/>
      <c r="I4" s="6"/>
      <c r="J4" s="11" t="s">
        <v>100</v>
      </c>
      <c r="K4" s="14">
        <v>43379</v>
      </c>
    </row>
    <row r="5" spans="1:11" x14ac:dyDescent="0.25">
      <c r="A5" s="11" t="s">
        <v>92</v>
      </c>
      <c r="B5" s="4" t="str">
        <f>VLOOKUP(A5,'[1]SalesPriceListBIKEEXCL 181014-1'!$A:$B,2,0)</f>
        <v>FREEDOM  TURBO-125CC - RED</v>
      </c>
      <c r="C5" s="5">
        <v>1</v>
      </c>
      <c r="D5" s="10"/>
      <c r="E5" s="11">
        <f>VLOOKUP(A5,'[1]SalesPriceListBIKEEXCL 181014-1'!$A:$C,3,0)</f>
        <v>122000</v>
      </c>
      <c r="F5" s="11" t="s">
        <v>28</v>
      </c>
      <c r="G5" s="11" t="s">
        <v>29</v>
      </c>
      <c r="H5" s="10"/>
      <c r="I5" s="6"/>
      <c r="J5" s="11" t="s">
        <v>101</v>
      </c>
      <c r="K5" s="14">
        <v>43371</v>
      </c>
    </row>
    <row r="6" spans="1:11" x14ac:dyDescent="0.25">
      <c r="A6" s="11" t="s">
        <v>92</v>
      </c>
      <c r="B6" s="4" t="str">
        <f>VLOOKUP(A6,'[1]SalesPriceListBIKEEXCL 181014-1'!$A:$B,2,0)</f>
        <v>FREEDOM  TURBO-125CC - RED</v>
      </c>
      <c r="C6" s="5">
        <v>1</v>
      </c>
      <c r="D6" s="10"/>
      <c r="E6" s="11">
        <f>VLOOKUP(A6,'[1]SalesPriceListBIKEEXCL 181014-1'!$A:$C,3,0)</f>
        <v>122000</v>
      </c>
      <c r="F6" s="11" t="s">
        <v>30</v>
      </c>
      <c r="G6" s="11" t="s">
        <v>31</v>
      </c>
      <c r="H6" s="10"/>
      <c r="I6" s="6"/>
      <c r="J6" s="11" t="s">
        <v>101</v>
      </c>
      <c r="K6" s="14">
        <v>43371</v>
      </c>
    </row>
    <row r="7" spans="1:11" x14ac:dyDescent="0.25">
      <c r="A7" s="11" t="s">
        <v>93</v>
      </c>
      <c r="B7" s="4" t="str">
        <f>VLOOKUP(A7,'[1]SalesPriceListBIKEEXCL 181014-1'!$A:$B,2,0)</f>
        <v>XTREET 150 BLACK+ORANGE</v>
      </c>
      <c r="C7" s="5">
        <v>1</v>
      </c>
      <c r="D7" s="10"/>
      <c r="E7" s="11">
        <f>VLOOKUP(A7,'[1]SalesPriceListBIKEEXCL 181014-1'!$A:$C,3,0)</f>
        <v>163000</v>
      </c>
      <c r="F7" s="11" t="s">
        <v>32</v>
      </c>
      <c r="G7" s="11" t="s">
        <v>33</v>
      </c>
      <c r="H7" s="10"/>
      <c r="I7" s="6"/>
      <c r="J7" s="11" t="s">
        <v>102</v>
      </c>
      <c r="K7" s="14">
        <v>43366</v>
      </c>
    </row>
    <row r="8" spans="1:11" x14ac:dyDescent="0.25">
      <c r="A8" s="11" t="s">
        <v>94</v>
      </c>
      <c r="B8" s="4" t="str">
        <f>VLOOKUP(A8,'[1]SalesPriceListBIKEEXCL 181014-1'!$A:$B,2,0)</f>
        <v>RUNNER KNIGHT RIDER-150CC-BLACK</v>
      </c>
      <c r="C8" s="5">
        <v>1</v>
      </c>
      <c r="D8" s="10"/>
      <c r="E8" s="11">
        <f>VLOOKUP(A8,'[1]SalesPriceListBIKEEXCL 181014-1'!$A:$C,3,0)</f>
        <v>147000</v>
      </c>
      <c r="F8" s="11" t="s">
        <v>34</v>
      </c>
      <c r="G8" s="11" t="s">
        <v>35</v>
      </c>
      <c r="H8" s="10"/>
      <c r="I8" s="6"/>
      <c r="J8" s="11" t="s">
        <v>103</v>
      </c>
      <c r="K8" s="14">
        <v>43362</v>
      </c>
    </row>
    <row r="9" spans="1:11" x14ac:dyDescent="0.25">
      <c r="A9" s="11" t="s">
        <v>18</v>
      </c>
      <c r="B9" s="4" t="str">
        <f>VLOOKUP(A9,'[1]SalesPriceListBIKEEXCL 181014-1'!$A:$B,2,0)</f>
        <v>HOUJIN  CHEETA-100CC - BLACK</v>
      </c>
      <c r="C9" s="5">
        <v>1</v>
      </c>
      <c r="D9" s="10"/>
      <c r="E9" s="11">
        <f>VLOOKUP(A9,'[1]SalesPriceListBIKEEXCL 181014-1'!$A:$C,3,0)</f>
        <v>81000</v>
      </c>
      <c r="F9" s="11" t="s">
        <v>36</v>
      </c>
      <c r="G9" s="11" t="s">
        <v>37</v>
      </c>
      <c r="H9" s="10"/>
      <c r="I9" s="6"/>
      <c r="J9" s="11" t="s">
        <v>99</v>
      </c>
      <c r="K9" s="14">
        <v>43373</v>
      </c>
    </row>
    <row r="10" spans="1:11" x14ac:dyDescent="0.25">
      <c r="A10" s="11" t="s">
        <v>18</v>
      </c>
      <c r="B10" s="4" t="str">
        <f>VLOOKUP(A10,'[1]SalesPriceListBIKEEXCL 181014-1'!$A:$B,2,0)</f>
        <v>HOUJIN  CHEETA-100CC - BLACK</v>
      </c>
      <c r="C10" s="5">
        <v>1</v>
      </c>
      <c r="D10" s="10"/>
      <c r="E10" s="11">
        <f>VLOOKUP(A10,'[1]SalesPriceListBIKEEXCL 181014-1'!$A:$C,3,0)</f>
        <v>81000</v>
      </c>
      <c r="F10" s="11" t="s">
        <v>38</v>
      </c>
      <c r="G10" s="11" t="s">
        <v>39</v>
      </c>
      <c r="H10" s="10"/>
      <c r="I10" s="6"/>
      <c r="J10" s="11" t="s">
        <v>99</v>
      </c>
      <c r="K10" s="14">
        <v>43373</v>
      </c>
    </row>
    <row r="11" spans="1:11" x14ac:dyDescent="0.25">
      <c r="A11" s="11" t="s">
        <v>19</v>
      </c>
      <c r="B11" s="4" t="str">
        <f>VLOOKUP(A11,'[1]SalesPriceListBIKEEXCL 181014-1'!$A:$B,2,0)</f>
        <v>Dayang BULLET-100CC - BLUE</v>
      </c>
      <c r="C11" s="5">
        <v>1</v>
      </c>
      <c r="D11" s="10"/>
      <c r="E11" s="11">
        <f>VLOOKUP(A11,'[1]SalesPriceListBIKEEXCL 181014-1'!$A:$C,3,0)</f>
        <v>98000</v>
      </c>
      <c r="F11" s="11" t="s">
        <v>40</v>
      </c>
      <c r="G11" s="11" t="s">
        <v>41</v>
      </c>
      <c r="H11" s="10"/>
      <c r="I11" s="6"/>
      <c r="J11" s="11" t="s">
        <v>103</v>
      </c>
      <c r="K11" s="14">
        <v>43362</v>
      </c>
    </row>
    <row r="12" spans="1:11" x14ac:dyDescent="0.25">
      <c r="A12" s="11" t="s">
        <v>18</v>
      </c>
      <c r="B12" s="4" t="str">
        <f>VLOOKUP(A12,'[1]SalesPriceListBIKEEXCL 181014-1'!$A:$B,2,0)</f>
        <v>HOUJIN  CHEETA-100CC - BLACK</v>
      </c>
      <c r="C12" s="5">
        <v>1</v>
      </c>
      <c r="D12" s="10"/>
      <c r="E12" s="11">
        <f>VLOOKUP(A12,'[1]SalesPriceListBIKEEXCL 181014-1'!$A:$C,3,0)</f>
        <v>81000</v>
      </c>
      <c r="F12" s="11" t="s">
        <v>42</v>
      </c>
      <c r="G12" s="11" t="s">
        <v>43</v>
      </c>
      <c r="H12" s="10"/>
      <c r="I12" s="6"/>
      <c r="J12" s="11" t="s">
        <v>103</v>
      </c>
      <c r="K12" s="14">
        <v>43362</v>
      </c>
    </row>
    <row r="13" spans="1:11" x14ac:dyDescent="0.25">
      <c r="A13" s="11" t="s">
        <v>20</v>
      </c>
      <c r="B13" s="4" t="str">
        <f>VLOOKUP(A13,'[1]SalesPriceListBIKEEXCL 181014-1'!$A:$B,2,0)</f>
        <v>FREEDOM  ROYAL-PLUS-110CC - BLACK</v>
      </c>
      <c r="C13" s="5">
        <v>1</v>
      </c>
      <c r="D13" s="10"/>
      <c r="E13" s="11">
        <f>VLOOKUP(A13,'[1]SalesPriceListBIKEEXCL 181014-1'!$A:$C,3,0)</f>
        <v>94000</v>
      </c>
      <c r="F13" s="11" t="s">
        <v>44</v>
      </c>
      <c r="G13" s="11" t="s">
        <v>45</v>
      </c>
      <c r="H13" s="10"/>
      <c r="I13" s="6"/>
      <c r="J13" s="11" t="s">
        <v>103</v>
      </c>
      <c r="K13" s="14">
        <v>43362</v>
      </c>
    </row>
    <row r="14" spans="1:11" x14ac:dyDescent="0.25">
      <c r="A14" s="11" t="s">
        <v>13</v>
      </c>
      <c r="B14" s="4" t="str">
        <f>VLOOKUP(A14,'[1]SalesPriceListBIKEEXCL 181014-1'!$A:$B,2,0)</f>
        <v>RUNNER KITE-PLUS-110CC - RED</v>
      </c>
      <c r="C14" s="5">
        <v>1</v>
      </c>
      <c r="D14" s="10"/>
      <c r="E14" s="11">
        <f>VLOOKUP(A14,'[1]SalesPriceListBIKEEXCL 181014-1'!$A:$C,3,0)</f>
        <v>84000</v>
      </c>
      <c r="F14" s="11" t="s">
        <v>46</v>
      </c>
      <c r="G14" s="11" t="s">
        <v>47</v>
      </c>
      <c r="H14" s="10"/>
      <c r="I14" s="6"/>
      <c r="J14" s="11" t="s">
        <v>100</v>
      </c>
      <c r="K14" s="14">
        <v>43379</v>
      </c>
    </row>
    <row r="15" spans="1:11" x14ac:dyDescent="0.25">
      <c r="A15" s="11" t="s">
        <v>95</v>
      </c>
      <c r="B15" s="4" t="str">
        <f>VLOOKUP(A15,'[1]SalesPriceListBIKEEXCL 181014-1'!$A:$B,2,0)</f>
        <v>FREEDOM  TURBO-125CC - BLACK</v>
      </c>
      <c r="C15" s="5">
        <v>1</v>
      </c>
      <c r="D15" s="10"/>
      <c r="E15" s="11">
        <f>VLOOKUP(A15,'[1]SalesPriceListBIKEEXCL 181014-1'!$A:$C,3,0)</f>
        <v>122000</v>
      </c>
      <c r="F15" s="11" t="s">
        <v>48</v>
      </c>
      <c r="G15" s="11" t="s">
        <v>49</v>
      </c>
      <c r="H15" s="10"/>
      <c r="I15" s="6"/>
      <c r="J15" s="11" t="s">
        <v>104</v>
      </c>
      <c r="K15" s="14">
        <v>43373</v>
      </c>
    </row>
    <row r="16" spans="1:11" x14ac:dyDescent="0.25">
      <c r="A16" s="11" t="s">
        <v>13</v>
      </c>
      <c r="B16" s="4" t="str">
        <f>VLOOKUP(A16,'[1]SalesPriceListBIKEEXCL 181014-1'!$A:$B,2,0)</f>
        <v>RUNNER KITE-PLUS-110CC - RED</v>
      </c>
      <c r="C16" s="5">
        <v>1</v>
      </c>
      <c r="D16" s="10"/>
      <c r="E16" s="11">
        <f>VLOOKUP(A16,'[1]SalesPriceListBIKEEXCL 181014-1'!$A:$C,3,0)</f>
        <v>84000</v>
      </c>
      <c r="F16" s="11" t="s">
        <v>50</v>
      </c>
      <c r="G16" s="11" t="s">
        <v>51</v>
      </c>
      <c r="H16" s="10"/>
      <c r="I16" s="6"/>
      <c r="J16" s="11" t="s">
        <v>103</v>
      </c>
      <c r="K16" s="14">
        <v>43362</v>
      </c>
    </row>
    <row r="17" spans="1:11" x14ac:dyDescent="0.25">
      <c r="A17" s="11" t="s">
        <v>14</v>
      </c>
      <c r="B17" s="4" t="str">
        <f>VLOOKUP(A17,'[1]SalesPriceListBIKEEXCL 181014-1'!$A:$B,2,0)</f>
        <v>Dayang BULLET-100CC - RED</v>
      </c>
      <c r="C17" s="5">
        <v>1</v>
      </c>
      <c r="D17" s="10"/>
      <c r="E17" s="11">
        <f>VLOOKUP(A17,'[1]SalesPriceListBIKEEXCL 181014-1'!$A:$C,3,0)</f>
        <v>98000</v>
      </c>
      <c r="F17" s="11" t="s">
        <v>52</v>
      </c>
      <c r="G17" s="11" t="s">
        <v>53</v>
      </c>
      <c r="H17" s="10"/>
      <c r="I17" s="6"/>
      <c r="J17" s="11" t="s">
        <v>104</v>
      </c>
      <c r="K17" s="14">
        <v>43373</v>
      </c>
    </row>
    <row r="18" spans="1:11" x14ac:dyDescent="0.25">
      <c r="A18" s="11" t="s">
        <v>14</v>
      </c>
      <c r="B18" s="4" t="str">
        <f>VLOOKUP(A18,'[1]SalesPriceListBIKEEXCL 181014-1'!$A:$B,2,0)</f>
        <v>Dayang BULLET-100CC - RED</v>
      </c>
      <c r="C18" s="5">
        <v>1</v>
      </c>
      <c r="D18" s="10"/>
      <c r="E18" s="11">
        <f>VLOOKUP(A18,'[1]SalesPriceListBIKEEXCL 181014-1'!$A:$C,3,0)</f>
        <v>98000</v>
      </c>
      <c r="F18" s="11" t="s">
        <v>54</v>
      </c>
      <c r="G18" s="11" t="s">
        <v>55</v>
      </c>
      <c r="H18" s="10"/>
      <c r="I18" s="6"/>
      <c r="J18" s="11" t="s">
        <v>104</v>
      </c>
      <c r="K18" s="14">
        <v>43373</v>
      </c>
    </row>
    <row r="19" spans="1:11" x14ac:dyDescent="0.25">
      <c r="A19" s="11" t="s">
        <v>10</v>
      </c>
      <c r="B19" s="4" t="str">
        <f>VLOOKUP(A19,'[1]SalesPriceListBIKEEXCL 181014-1'!$A:$B,2,0)</f>
        <v>Dayang AD80S-DELUXE - Red</v>
      </c>
      <c r="C19" s="5">
        <v>1</v>
      </c>
      <c r="D19" s="10"/>
      <c r="E19" s="11">
        <f>VLOOKUP(A19,'[1]SalesPriceListBIKEEXCL 181014-1'!$A:$C,3,0)</f>
        <v>78000</v>
      </c>
      <c r="F19" s="11" t="s">
        <v>56</v>
      </c>
      <c r="G19" s="11" t="s">
        <v>57</v>
      </c>
      <c r="H19" s="10"/>
      <c r="I19" s="6"/>
      <c r="J19" s="11" t="s">
        <v>100</v>
      </c>
      <c r="K19" s="14">
        <v>43379</v>
      </c>
    </row>
    <row r="20" spans="1:11" x14ac:dyDescent="0.25">
      <c r="A20" s="11" t="s">
        <v>10</v>
      </c>
      <c r="B20" s="4" t="str">
        <f>VLOOKUP(A20,'[1]SalesPriceListBIKEEXCL 181014-1'!$A:$B,2,0)</f>
        <v>Dayang AD80S-DELUXE - Red</v>
      </c>
      <c r="C20" s="5">
        <v>1</v>
      </c>
      <c r="D20" s="10"/>
      <c r="E20" s="11">
        <f>VLOOKUP(A20,'[1]SalesPriceListBIKEEXCL 181014-1'!$A:$C,3,0)</f>
        <v>78000</v>
      </c>
      <c r="F20" s="11" t="s">
        <v>58</v>
      </c>
      <c r="G20" s="11" t="s">
        <v>59</v>
      </c>
      <c r="H20" s="10"/>
      <c r="I20" s="6"/>
      <c r="J20" s="11" t="s">
        <v>100</v>
      </c>
      <c r="K20" s="14">
        <v>43379</v>
      </c>
    </row>
    <row r="21" spans="1:11" x14ac:dyDescent="0.25">
      <c r="A21" s="11" t="s">
        <v>16</v>
      </c>
      <c r="B21" s="4" t="str">
        <f>VLOOKUP(A21,'[1]SalesPriceListBIKEEXCL 181014-1'!$A:$B,2,0)</f>
        <v>RUNNER BIKE RT 80CC- RED</v>
      </c>
      <c r="C21" s="5">
        <v>1</v>
      </c>
      <c r="D21" s="10"/>
      <c r="E21" s="11">
        <f>VLOOKUP(A21,'[1]SalesPriceListBIKEEXCL 181014-1'!$A:$C,3,0)</f>
        <v>59000</v>
      </c>
      <c r="F21" s="11" t="s">
        <v>60</v>
      </c>
      <c r="G21" s="11" t="s">
        <v>61</v>
      </c>
      <c r="H21" s="10"/>
      <c r="I21" s="6"/>
      <c r="J21" s="11" t="s">
        <v>100</v>
      </c>
      <c r="K21" s="14">
        <v>43379</v>
      </c>
    </row>
    <row r="22" spans="1:11" x14ac:dyDescent="0.25">
      <c r="A22" s="11" t="s">
        <v>16</v>
      </c>
      <c r="B22" s="4" t="str">
        <f>VLOOKUP(A22,'[1]SalesPriceListBIKEEXCL 181014-1'!$A:$B,2,0)</f>
        <v>RUNNER BIKE RT 80CC- RED</v>
      </c>
      <c r="C22" s="5">
        <v>1</v>
      </c>
      <c r="D22" s="10"/>
      <c r="E22" s="11">
        <f>VLOOKUP(A22,'[1]SalesPriceListBIKEEXCL 181014-1'!$A:$C,3,0)</f>
        <v>59000</v>
      </c>
      <c r="F22" s="11" t="s">
        <v>62</v>
      </c>
      <c r="G22" s="11" t="s">
        <v>63</v>
      </c>
      <c r="H22" s="10"/>
      <c r="I22" s="6"/>
      <c r="J22" s="11" t="s">
        <v>100</v>
      </c>
      <c r="K22" s="14">
        <v>43379</v>
      </c>
    </row>
    <row r="23" spans="1:11" x14ac:dyDescent="0.25">
      <c r="A23" s="11" t="s">
        <v>96</v>
      </c>
      <c r="B23" s="4" t="str">
        <f>VLOOKUP(A23,'[1]SalesPriceListBIKEEXCL 181014-1'!$A:$B,2,0)</f>
        <v>RUNNER KNIGHT RIDER-150CC-MATT BLUE</v>
      </c>
      <c r="C23" s="5">
        <v>1</v>
      </c>
      <c r="D23" s="10"/>
      <c r="E23" s="11">
        <f>VLOOKUP(A23,'[1]SalesPriceListBIKEEXCL 181014-1'!$A:$C,3,0)</f>
        <v>147000</v>
      </c>
      <c r="F23" s="11" t="s">
        <v>64</v>
      </c>
      <c r="G23" s="11" t="s">
        <v>65</v>
      </c>
      <c r="H23" s="10"/>
      <c r="I23" s="6"/>
      <c r="J23" s="11" t="s">
        <v>101</v>
      </c>
      <c r="K23" s="14">
        <v>43371</v>
      </c>
    </row>
    <row r="24" spans="1:11" x14ac:dyDescent="0.25">
      <c r="A24" s="11" t="s">
        <v>96</v>
      </c>
      <c r="B24" s="4" t="str">
        <f>VLOOKUP(A24,'[1]SalesPriceListBIKEEXCL 181014-1'!$A:$B,2,0)</f>
        <v>RUNNER KNIGHT RIDER-150CC-MATT BLUE</v>
      </c>
      <c r="C24" s="5">
        <v>1</v>
      </c>
      <c r="D24" s="10"/>
      <c r="E24" s="11">
        <f>VLOOKUP(A24,'[1]SalesPriceListBIKEEXCL 181014-1'!$A:$C,3,0)</f>
        <v>147000</v>
      </c>
      <c r="F24" s="11" t="s">
        <v>66</v>
      </c>
      <c r="G24" s="11" t="s">
        <v>67</v>
      </c>
      <c r="H24" s="10"/>
      <c r="I24" s="6"/>
      <c r="J24" s="11" t="s">
        <v>101</v>
      </c>
      <c r="K24" s="14">
        <v>43371</v>
      </c>
    </row>
    <row r="25" spans="1:11" x14ac:dyDescent="0.25">
      <c r="A25" s="11" t="s">
        <v>96</v>
      </c>
      <c r="B25" s="4" t="str">
        <f>VLOOKUP(A25,'[1]SalesPriceListBIKEEXCL 181014-1'!$A:$B,2,0)</f>
        <v>RUNNER KNIGHT RIDER-150CC-MATT BLUE</v>
      </c>
      <c r="C25" s="5">
        <v>1</v>
      </c>
      <c r="D25" s="10"/>
      <c r="E25" s="11">
        <f>VLOOKUP(A25,'[1]SalesPriceListBIKEEXCL 181014-1'!$A:$C,3,0)</f>
        <v>147000</v>
      </c>
      <c r="F25" s="11" t="s">
        <v>68</v>
      </c>
      <c r="G25" s="11" t="s">
        <v>69</v>
      </c>
      <c r="H25" s="10"/>
      <c r="I25" s="6"/>
      <c r="J25" s="11" t="s">
        <v>103</v>
      </c>
      <c r="K25" s="14">
        <v>43362</v>
      </c>
    </row>
    <row r="26" spans="1:11" x14ac:dyDescent="0.25">
      <c r="A26" s="11" t="s">
        <v>17</v>
      </c>
      <c r="B26" s="4" t="str">
        <f>VLOOKUP(A26,'[1]SalesPriceListBIKEEXCL 181014-1'!$A:$B,2,0)</f>
        <v>TURBO-125CC - MATT BLUE</v>
      </c>
      <c r="C26" s="5">
        <v>1</v>
      </c>
      <c r="D26" s="10"/>
      <c r="E26" s="11">
        <f>VLOOKUP(A26,'[1]SalesPriceListBIKEEXCL 181014-1'!$A:$C,3,0)</f>
        <v>124000</v>
      </c>
      <c r="F26" s="11" t="s">
        <v>70</v>
      </c>
      <c r="G26" s="11" t="s">
        <v>71</v>
      </c>
      <c r="H26" s="10"/>
      <c r="I26" s="6"/>
      <c r="J26" s="11" t="s">
        <v>103</v>
      </c>
      <c r="K26" s="14">
        <v>43362</v>
      </c>
    </row>
    <row r="27" spans="1:11" x14ac:dyDescent="0.25">
      <c r="A27" s="11" t="s">
        <v>17</v>
      </c>
      <c r="B27" s="4" t="str">
        <f>VLOOKUP(A27,'[1]SalesPriceListBIKEEXCL 181014-1'!$A:$B,2,0)</f>
        <v>TURBO-125CC - MATT BLUE</v>
      </c>
      <c r="C27" s="5">
        <v>1</v>
      </c>
      <c r="D27" s="10"/>
      <c r="E27" s="11">
        <f>VLOOKUP(A27,'[1]SalesPriceListBIKEEXCL 181014-1'!$A:$C,3,0)</f>
        <v>124000</v>
      </c>
      <c r="F27" s="11" t="s">
        <v>72</v>
      </c>
      <c r="G27" s="11" t="s">
        <v>73</v>
      </c>
      <c r="H27" s="10"/>
      <c r="I27" s="6"/>
      <c r="J27" s="11" t="s">
        <v>103</v>
      </c>
      <c r="K27" s="14">
        <v>43362</v>
      </c>
    </row>
    <row r="28" spans="1:11" x14ac:dyDescent="0.25">
      <c r="A28" s="11" t="s">
        <v>19</v>
      </c>
      <c r="B28" s="4" t="str">
        <f>VLOOKUP(A28,'[1]SalesPriceListBIKEEXCL 181014-1'!$A:$B,2,0)</f>
        <v>Dayang BULLET-100CC - BLUE</v>
      </c>
      <c r="C28" s="5">
        <v>1</v>
      </c>
      <c r="D28" s="10"/>
      <c r="E28" s="11">
        <f>VLOOKUP(A28,'[1]SalesPriceListBIKEEXCL 181014-1'!$A:$C,3,0)</f>
        <v>98000</v>
      </c>
      <c r="F28" s="11" t="s">
        <v>74</v>
      </c>
      <c r="G28" s="11" t="s">
        <v>75</v>
      </c>
      <c r="H28" s="10"/>
      <c r="I28" s="6"/>
      <c r="J28" s="11" t="s">
        <v>104</v>
      </c>
      <c r="K28" s="14">
        <v>43373</v>
      </c>
    </row>
    <row r="29" spans="1:11" x14ac:dyDescent="0.25">
      <c r="A29" s="11" t="s">
        <v>19</v>
      </c>
      <c r="B29" s="4" t="str">
        <f>VLOOKUP(A29,'[1]SalesPriceListBIKEEXCL 181014-1'!$A:$B,2,0)</f>
        <v>Dayang BULLET-100CC - BLUE</v>
      </c>
      <c r="C29" s="5">
        <v>1</v>
      </c>
      <c r="D29" s="10"/>
      <c r="E29" s="11">
        <f>VLOOKUP(A29,'[1]SalesPriceListBIKEEXCL 181014-1'!$A:$C,3,0)</f>
        <v>98000</v>
      </c>
      <c r="F29" s="11" t="s">
        <v>76</v>
      </c>
      <c r="G29" s="11" t="s">
        <v>77</v>
      </c>
      <c r="H29" s="10"/>
      <c r="I29" s="6"/>
      <c r="J29" s="11" t="s">
        <v>104</v>
      </c>
      <c r="K29" s="14">
        <v>43373</v>
      </c>
    </row>
    <row r="30" spans="1:11" x14ac:dyDescent="0.25">
      <c r="A30" s="11" t="s">
        <v>97</v>
      </c>
      <c r="B30" s="4" t="str">
        <f>VLOOKUP(A30,'[1]SalesPriceListBIKEEXCL 181014-1'!$A:$B,2,0)</f>
        <v>XTREET 150 RED &amp; WHITE BIKE</v>
      </c>
      <c r="C30" s="5">
        <v>1</v>
      </c>
      <c r="D30" s="10"/>
      <c r="E30" s="11">
        <f>VLOOKUP(A30,'[1]SalesPriceListBIKEEXCL 181014-1'!$A:$C,3,0)</f>
        <v>163000</v>
      </c>
      <c r="F30" s="11" t="s">
        <v>78</v>
      </c>
      <c r="G30" s="11" t="s">
        <v>79</v>
      </c>
      <c r="H30" s="10"/>
      <c r="I30" s="6"/>
      <c r="J30" s="11" t="s">
        <v>102</v>
      </c>
      <c r="K30" s="14">
        <v>43366</v>
      </c>
    </row>
    <row r="31" spans="1:11" x14ac:dyDescent="0.25">
      <c r="A31" s="11" t="s">
        <v>16</v>
      </c>
      <c r="B31" s="4" t="str">
        <f>VLOOKUP(A31,'[1]SalesPriceListBIKEEXCL 181014-1'!$A:$B,2,0)</f>
        <v>RUNNER BIKE RT 80CC- RED</v>
      </c>
      <c r="C31" s="5">
        <v>1</v>
      </c>
      <c r="D31" s="10"/>
      <c r="E31" s="11">
        <f>VLOOKUP(A31,'[1]SalesPriceListBIKEEXCL 181014-1'!$A:$C,3,0)</f>
        <v>59000</v>
      </c>
      <c r="F31" s="11" t="s">
        <v>80</v>
      </c>
      <c r="G31" s="11" t="s">
        <v>81</v>
      </c>
      <c r="H31" s="10"/>
      <c r="I31" s="6"/>
      <c r="J31" s="11" t="s">
        <v>103</v>
      </c>
      <c r="K31" s="14">
        <v>43362</v>
      </c>
    </row>
    <row r="32" spans="1:11" x14ac:dyDescent="0.25">
      <c r="A32" s="11" t="s">
        <v>98</v>
      </c>
      <c r="B32" s="4" t="str">
        <f>VLOOKUP(A32,'[1]SalesPriceListBIKEEXCL 181014-1'!$A:$B,2,0)</f>
        <v>Dayang BULLET-100CC - BLK</v>
      </c>
      <c r="C32" s="5">
        <v>1</v>
      </c>
      <c r="D32" s="10"/>
      <c r="E32" s="11">
        <f>VLOOKUP(A32,'[1]SalesPriceListBIKEEXCL 181014-1'!$A:$C,3,0)</f>
        <v>98000</v>
      </c>
      <c r="F32" s="11" t="s">
        <v>82</v>
      </c>
      <c r="G32" s="11" t="s">
        <v>83</v>
      </c>
      <c r="H32" s="10"/>
      <c r="I32" s="6"/>
      <c r="J32" s="11" t="s">
        <v>99</v>
      </c>
      <c r="K32" s="14">
        <v>43373</v>
      </c>
    </row>
    <row r="33" spans="1:11" x14ac:dyDescent="0.25">
      <c r="A33" s="11" t="s">
        <v>98</v>
      </c>
      <c r="B33" s="4" t="str">
        <f>VLOOKUP(A33,'[1]SalesPriceListBIKEEXCL 181014-1'!$A:$B,2,0)</f>
        <v>Dayang BULLET-100CC - BLK</v>
      </c>
      <c r="C33" s="5">
        <v>1</v>
      </c>
      <c r="D33" s="10"/>
      <c r="E33" s="11">
        <f>VLOOKUP(A33,'[1]SalesPriceListBIKEEXCL 181014-1'!$A:$C,3,0)</f>
        <v>98000</v>
      </c>
      <c r="F33" s="11" t="s">
        <v>84</v>
      </c>
      <c r="G33" s="11" t="s">
        <v>85</v>
      </c>
      <c r="H33" s="10"/>
      <c r="I33" s="6"/>
      <c r="J33" s="11" t="s">
        <v>99</v>
      </c>
      <c r="K33" s="14">
        <v>43373</v>
      </c>
    </row>
    <row r="34" spans="1:11" x14ac:dyDescent="0.25">
      <c r="A34" s="11" t="s">
        <v>12</v>
      </c>
      <c r="B34" s="4" t="str">
        <f>VLOOKUP(A34,'[1]SalesPriceListBIKEEXCL 181014-1'!$A:$B,2,0)</f>
        <v>FREEDOM  ROYAL-PLUS-110CC - RED</v>
      </c>
      <c r="C34" s="5">
        <v>1</v>
      </c>
      <c r="D34" s="10"/>
      <c r="E34" s="11">
        <f>VLOOKUP(A34,'[1]SalesPriceListBIKEEXCL 181014-1'!$A:$C,3,0)</f>
        <v>94000</v>
      </c>
      <c r="F34" s="11" t="s">
        <v>86</v>
      </c>
      <c r="G34" s="11" t="s">
        <v>87</v>
      </c>
      <c r="H34" s="10"/>
      <c r="I34" s="6"/>
      <c r="J34" s="11" t="s">
        <v>103</v>
      </c>
      <c r="K34" s="14">
        <v>43362</v>
      </c>
    </row>
    <row r="35" spans="1:11" x14ac:dyDescent="0.25">
      <c r="A35" s="11" t="s">
        <v>94</v>
      </c>
      <c r="B35" s="4" t="str">
        <f>VLOOKUP(A35,'[1]SalesPriceListBIKEEXCL 181014-1'!$A:$B,2,0)</f>
        <v>RUNNER KNIGHT RIDER-150CC-BLACK</v>
      </c>
      <c r="C35" s="5">
        <v>1</v>
      </c>
      <c r="D35" s="10"/>
      <c r="E35" s="11">
        <f>VLOOKUP(A35,'[1]SalesPriceListBIKEEXCL 181014-1'!$A:$C,3,0)</f>
        <v>147000</v>
      </c>
      <c r="F35" s="11" t="s">
        <v>88</v>
      </c>
      <c r="G35" s="11" t="s">
        <v>89</v>
      </c>
      <c r="H35" s="10"/>
      <c r="I35" s="6"/>
      <c r="J35" s="11" t="s">
        <v>101</v>
      </c>
      <c r="K35" s="14">
        <v>43371</v>
      </c>
    </row>
    <row r="36" spans="1:11" x14ac:dyDescent="0.25">
      <c r="A36" s="11" t="s">
        <v>94</v>
      </c>
      <c r="B36" s="4" t="str">
        <f>VLOOKUP(A36,'[1]SalesPriceListBIKEEXCL 181014-1'!$A:$B,2,0)</f>
        <v>RUNNER KNIGHT RIDER-150CC-BLACK</v>
      </c>
      <c r="C36" s="5">
        <v>1</v>
      </c>
      <c r="D36" s="10"/>
      <c r="E36" s="11">
        <f>VLOOKUP(A36,'[1]SalesPriceListBIKEEXCL 181014-1'!$A:$C,3,0)</f>
        <v>147000</v>
      </c>
      <c r="F36" s="11" t="s">
        <v>90</v>
      </c>
      <c r="G36" s="11" t="s">
        <v>91</v>
      </c>
      <c r="H36" s="10"/>
      <c r="I36" s="6"/>
      <c r="J36" s="11" t="s">
        <v>101</v>
      </c>
      <c r="K36" s="14">
        <v>43371</v>
      </c>
    </row>
  </sheetData>
  <conditionalFormatting sqref="A1">
    <cfRule type="duplicateValues" dxfId="3" priority="1"/>
  </conditionalFormatting>
  <conditionalFormatting sqref="F1:G1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 Stock</vt:lpstr>
      <vt:lpstr>'Received 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2018-11-01T05:25:46Z</dcterms:modified>
</cp:coreProperties>
</file>