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0" r:id="rId1"/>
    <sheet name="Received  Stock" sheetId="29" r:id="rId2"/>
  </sheets>
  <externalReferences>
    <externalReference r:id="rId3"/>
  </externalReferences>
  <definedNames>
    <definedName name="_xlnm._FilterDatabase" localSheetId="1" hidden="1">'Received  Stock'!$A$1:$K$10</definedName>
    <definedName name="_xlnm._FilterDatabase" localSheetId="0" hidden="1">Sheet1!$A$1:$K$10</definedName>
    <definedName name="_xlnm.Print_Area" localSheetId="1">'Received  Stock'!$A$1:$K$11</definedName>
    <definedName name="_xlnm.Print_Area" localSheetId="0">Sheet1!$A$1:$K$11</definedName>
  </definedNames>
  <calcPr calcId="145621"/>
</workbook>
</file>

<file path=xl/calcChain.xml><?xml version="1.0" encoding="utf-8"?>
<calcChain xmlns="http://schemas.openxmlformats.org/spreadsheetml/2006/main">
  <c r="E11" i="30" l="1"/>
  <c r="B11" i="30"/>
  <c r="E10" i="30"/>
  <c r="B10" i="30"/>
  <c r="E9" i="30"/>
  <c r="B9" i="30"/>
  <c r="E8" i="30"/>
  <c r="B8" i="30"/>
  <c r="E7" i="30"/>
  <c r="B7" i="30"/>
  <c r="E6" i="30"/>
  <c r="B6" i="30"/>
  <c r="E5" i="30"/>
  <c r="B5" i="30"/>
  <c r="E4" i="30"/>
  <c r="B4" i="30"/>
  <c r="E3" i="30"/>
  <c r="B3" i="30"/>
  <c r="E2" i="30"/>
  <c r="B2" i="30"/>
  <c r="E3" i="29" l="1"/>
  <c r="E4" i="29"/>
  <c r="E5" i="29"/>
  <c r="E6" i="29"/>
  <c r="E7" i="29"/>
  <c r="E8" i="29"/>
  <c r="E9" i="29"/>
  <c r="E10" i="29"/>
  <c r="E11" i="29"/>
  <c r="E2" i="29"/>
  <c r="B3" i="29"/>
  <c r="B4" i="29"/>
  <c r="B5" i="29"/>
  <c r="B6" i="29"/>
  <c r="B7" i="29"/>
  <c r="B8" i="29"/>
  <c r="B9" i="29"/>
  <c r="B10" i="29"/>
  <c r="B11" i="29"/>
  <c r="B2" i="29"/>
</calcChain>
</file>

<file path=xl/sharedStrings.xml><?xml version="1.0" encoding="utf-8"?>
<sst xmlns="http://schemas.openxmlformats.org/spreadsheetml/2006/main" count="102" uniqueCount="41">
  <si>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</si>
  <si>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</si>
  <si>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</si>
  <si>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</si>
  <si>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</si>
  <si>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</si>
  <si>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</si>
  <si>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</si>
  <si>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</si>
  <si>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</si>
  <si>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</si>
  <si>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Referenc/Clearance Date/Received Date</t>
  </si>
  <si>
    <t>ROYAL-PLUS-110CC-RED</t>
  </si>
  <si>
    <t>TURBO-125CC-RED</t>
  </si>
  <si>
    <t>BULLET-100CC-RED</t>
  </si>
  <si>
    <t>KITE-PLUS-110CC-BLU</t>
  </si>
  <si>
    <t>RB107WAH180734459</t>
  </si>
  <si>
    <t>BRBXAM180734459</t>
  </si>
  <si>
    <t>RB107WAH181034674</t>
  </si>
  <si>
    <t>BRBXAM181034674</t>
  </si>
  <si>
    <t>RB107UAH180304204</t>
  </si>
  <si>
    <t>BRBXAS180304204</t>
  </si>
  <si>
    <t>RB111YAH180912475</t>
  </si>
  <si>
    <t>BRBVAG180909524</t>
  </si>
  <si>
    <t>RB111YAH180912544</t>
  </si>
  <si>
    <t>BRBVAG180909593</t>
  </si>
  <si>
    <t>RB116ZAV180906117</t>
  </si>
  <si>
    <t>BRBTAS180906117</t>
  </si>
  <si>
    <t>RB116ZAV180906013</t>
  </si>
  <si>
    <t>BRBTAS180906013</t>
  </si>
  <si>
    <t>RB113ZAH180508159</t>
  </si>
  <si>
    <t>BRBUAK180509702</t>
  </si>
  <si>
    <t>RB113YAH180503935</t>
  </si>
  <si>
    <t>BRBUAU180503165</t>
  </si>
  <si>
    <t>RB111XAH180711672</t>
  </si>
  <si>
    <t>BRBVAH180720476</t>
  </si>
  <si>
    <t>BIKE-RT-RED</t>
  </si>
  <si>
    <t>BULLET-100CC-BLK</t>
  </si>
  <si>
    <t>TURBO-125CC-M-BLU</t>
  </si>
  <si>
    <t>F100-6A-100CC-RED</t>
  </si>
  <si>
    <t>RAFAC-13934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</si>
</sst>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165" fontId="3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4" fillId="0" borderId="0" xfId="0" applyNumberFormat="1" applyFont="1" applyFill="1"/>
  </cellXfs>
  <cellStyles count="4">
    <cellStyle name="Comma" xfId="3" builtinId="3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%20Dealer%20Reporting%20-%20Final/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E21" sqref="E21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0" bestFit="1" customWidth="1"/>
    <col min="6" max="6" width="23.28515625" style="8" bestFit="1" customWidth="1"/>
    <col min="7" max="7" width="21" style="8" bestFit="1" customWidth="1"/>
    <col min="8" max="8" width="7.140625" style="8" bestFit="1" customWidth="1"/>
    <col min="9" max="9" width="8.85546875" style="9" bestFit="1" customWidth="1"/>
    <col min="10" max="10" width="16.7109375" style="8" bestFit="1" customWidth="1"/>
    <col min="11" max="11" width="23.28515625" style="15" customWidth="1"/>
    <col min="12" max="16384" width="9.140625" style="8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3" t="s">
        <v>11</v>
      </c>
    </row>
    <row r="2" spans="1:11" x14ac:dyDescent="0.25">
      <c r="A2" s="12" t="s">
        <v>10</v>
      </c>
      <c r="B2" s="4" t="str">
        <f>VLOOKUP(A2,'[1]SalesPriceListBIKEEXCL 181014-1'!$A:$B,2,0)</f>
        <v>Dayang AD80S-DELUXE - Red</v>
      </c>
      <c r="C2" s="5">
        <v>1</v>
      </c>
      <c r="D2" s="5"/>
      <c r="E2" s="6">
        <f>VLOOKUP(A2,'[1]SalesPriceListBIKEEXCL 181014-1'!$A:$C,3,0)</f>
        <v>78000</v>
      </c>
      <c r="F2" s="12" t="s">
        <v>16</v>
      </c>
      <c r="G2" s="12" t="s">
        <v>17</v>
      </c>
      <c r="H2" s="5"/>
      <c r="I2" s="7"/>
      <c r="J2" s="12" t="s">
        <v>40</v>
      </c>
      <c r="K2" s="14">
        <v>43375</v>
      </c>
    </row>
    <row r="3" spans="1:11" x14ac:dyDescent="0.25">
      <c r="A3" s="12" t="s">
        <v>10</v>
      </c>
      <c r="B3" s="4" t="str">
        <f>VLOOKUP(A3,'[1]SalesPriceListBIKEEXCL 181014-1'!$A:$B,2,0)</f>
        <v>Dayang AD80S-DELUXE - Red</v>
      </c>
      <c r="C3" s="5">
        <v>1</v>
      </c>
      <c r="D3" s="5"/>
      <c r="E3" s="6">
        <f>VLOOKUP(A3,'[1]SalesPriceListBIKEEXCL 181014-1'!$A:$C,3,0)</f>
        <v>78000</v>
      </c>
      <c r="F3" s="12" t="s">
        <v>18</v>
      </c>
      <c r="G3" s="12" t="s">
        <v>19</v>
      </c>
      <c r="H3" s="5"/>
      <c r="I3" s="7"/>
      <c r="J3" s="12" t="s">
        <v>40</v>
      </c>
      <c r="K3" s="14">
        <v>43375</v>
      </c>
    </row>
    <row r="4" spans="1:11" x14ac:dyDescent="0.25">
      <c r="A4" s="12" t="s">
        <v>36</v>
      </c>
      <c r="B4" s="4" t="str">
        <f>VLOOKUP(A4,'[1]SalesPriceListBIKEEXCL 181014-1'!$A:$B,2,0)</f>
        <v>RUNNER BIKE RT 80CC- RED</v>
      </c>
      <c r="C4" s="5">
        <v>1</v>
      </c>
      <c r="D4" s="11"/>
      <c r="E4" s="6">
        <f>VLOOKUP(A4,'[1]SalesPriceListBIKEEXCL 181014-1'!$A:$C,3,0)</f>
        <v>59000</v>
      </c>
      <c r="F4" s="12" t="s">
        <v>20</v>
      </c>
      <c r="G4" s="12" t="s">
        <v>21</v>
      </c>
      <c r="H4" s="11"/>
      <c r="I4" s="7"/>
      <c r="J4" s="12" t="s">
        <v>40</v>
      </c>
      <c r="K4" s="14">
        <v>43375</v>
      </c>
    </row>
    <row r="5" spans="1:11" x14ac:dyDescent="0.25">
      <c r="A5" s="12" t="s">
        <v>14</v>
      </c>
      <c r="B5" s="4" t="str">
        <f>VLOOKUP(A5,'[1]SalesPriceListBIKEEXCL 181014-1'!$A:$B,2,0)</f>
        <v>Dayang BULLET-100CC - RED</v>
      </c>
      <c r="C5" s="5">
        <v>1</v>
      </c>
      <c r="D5" s="11"/>
      <c r="E5" s="6">
        <f>VLOOKUP(A5,'[1]SalesPriceListBIKEEXCL 181014-1'!$A:$C,3,0)</f>
        <v>98000</v>
      </c>
      <c r="F5" s="12" t="s">
        <v>22</v>
      </c>
      <c r="G5" s="12" t="s">
        <v>23</v>
      </c>
      <c r="H5" s="11"/>
      <c r="I5" s="7"/>
      <c r="J5" s="12" t="s">
        <v>40</v>
      </c>
      <c r="K5" s="14">
        <v>43375</v>
      </c>
    </row>
    <row r="6" spans="1:11" x14ac:dyDescent="0.25">
      <c r="A6" s="12" t="s">
        <v>37</v>
      </c>
      <c r="B6" s="4" t="str">
        <f>VLOOKUP(A6,'[1]SalesPriceListBIKEEXCL 181014-1'!$A:$B,2,0)</f>
        <v>Dayang BULLET-100CC - BLK</v>
      </c>
      <c r="C6" s="5">
        <v>1</v>
      </c>
      <c r="D6" s="11"/>
      <c r="E6" s="6">
        <f>VLOOKUP(A6,'[1]SalesPriceListBIKEEXCL 181014-1'!$A:$C,3,0)</f>
        <v>98000</v>
      </c>
      <c r="F6" s="12" t="s">
        <v>24</v>
      </c>
      <c r="G6" s="12" t="s">
        <v>25</v>
      </c>
      <c r="H6" s="11"/>
      <c r="I6" s="7"/>
      <c r="J6" s="12" t="s">
        <v>40</v>
      </c>
      <c r="K6" s="14">
        <v>43375</v>
      </c>
    </row>
    <row r="7" spans="1:11" x14ac:dyDescent="0.25">
      <c r="A7" s="12" t="s">
        <v>13</v>
      </c>
      <c r="B7" s="4" t="str">
        <f>VLOOKUP(A7,'[1]SalesPriceListBIKEEXCL 181014-1'!$A:$B,2,0)</f>
        <v>FREEDOM  TURBO-125CC - RED</v>
      </c>
      <c r="C7" s="5">
        <v>1</v>
      </c>
      <c r="D7" s="11"/>
      <c r="E7" s="6">
        <f>VLOOKUP(A7,'[1]SalesPriceListBIKEEXCL 181014-1'!$A:$C,3,0)</f>
        <v>122000</v>
      </c>
      <c r="F7" s="12" t="s">
        <v>26</v>
      </c>
      <c r="G7" s="12" t="s">
        <v>27</v>
      </c>
      <c r="H7" s="11"/>
      <c r="I7" s="7"/>
      <c r="J7" s="12" t="s">
        <v>40</v>
      </c>
      <c r="K7" s="14">
        <v>43375</v>
      </c>
    </row>
    <row r="8" spans="1:11" x14ac:dyDescent="0.25">
      <c r="A8" s="12" t="s">
        <v>38</v>
      </c>
      <c r="B8" s="4" t="str">
        <f>VLOOKUP(A8,'[1]SalesPriceListBIKEEXCL 181014-1'!$A:$B,2,0)</f>
        <v>TURBO-125CC - MATT BLUE</v>
      </c>
      <c r="C8" s="5">
        <v>1</v>
      </c>
      <c r="D8" s="11"/>
      <c r="E8" s="6">
        <f>VLOOKUP(A8,'[1]SalesPriceListBIKEEXCL 181014-1'!$A:$C,3,0)</f>
        <v>124000</v>
      </c>
      <c r="F8" s="12" t="s">
        <v>28</v>
      </c>
      <c r="G8" s="12" t="s">
        <v>29</v>
      </c>
      <c r="H8" s="11"/>
      <c r="I8" s="7"/>
      <c r="J8" s="12" t="s">
        <v>40</v>
      </c>
      <c r="K8" s="14">
        <v>43375</v>
      </c>
    </row>
    <row r="9" spans="1:11" x14ac:dyDescent="0.25">
      <c r="A9" s="12" t="s">
        <v>12</v>
      </c>
      <c r="B9" s="4" t="str">
        <f>VLOOKUP(A9,'[1]SalesPriceListBIKEEXCL 181014-1'!$A:$B,2,0)</f>
        <v>FREEDOM  ROYAL-PLUS-110CC - RED</v>
      </c>
      <c r="C9" s="5">
        <v>1</v>
      </c>
      <c r="D9" s="11"/>
      <c r="E9" s="6">
        <f>VLOOKUP(A9,'[1]SalesPriceListBIKEEXCL 181014-1'!$A:$C,3,0)</f>
        <v>94000</v>
      </c>
      <c r="F9" s="12" t="s">
        <v>30</v>
      </c>
      <c r="G9" s="12" t="s">
        <v>31</v>
      </c>
      <c r="H9" s="11"/>
      <c r="I9" s="7"/>
      <c r="J9" s="12" t="s">
        <v>40</v>
      </c>
      <c r="K9" s="14">
        <v>43375</v>
      </c>
    </row>
    <row r="10" spans="1:11" x14ac:dyDescent="0.25">
      <c r="A10" s="12" t="s">
        <v>15</v>
      </c>
      <c r="B10" s="4" t="str">
        <f>VLOOKUP(A10,'[1]SalesPriceListBIKEEXCL 181014-1'!$A:$B,2,0)</f>
        <v xml:space="preserve"> RUNNER KITE-PLUS-110CC - BLU</v>
      </c>
      <c r="C10" s="5">
        <v>1</v>
      </c>
      <c r="D10" s="11"/>
      <c r="E10" s="6">
        <f>VLOOKUP(A10,'[1]SalesPriceListBIKEEXCL 181014-1'!$A:$C,3,0)</f>
        <v>84000</v>
      </c>
      <c r="F10" s="12" t="s">
        <v>32</v>
      </c>
      <c r="G10" s="12" t="s">
        <v>33</v>
      </c>
      <c r="H10" s="11"/>
      <c r="I10" s="7"/>
      <c r="J10" s="12" t="s">
        <v>40</v>
      </c>
      <c r="K10" s="14">
        <v>43375</v>
      </c>
    </row>
    <row r="11" spans="1:11" x14ac:dyDescent="0.25">
      <c r="A11" s="12" t="s">
        <v>39</v>
      </c>
      <c r="B11" s="4" t="str">
        <f>VLOOKUP(A11,'[1]SalesPriceListBIKEEXCL 181014-1'!$A:$B,2,0)</f>
        <v>FREEDOM  F100-6A-100CC - RED</v>
      </c>
      <c r="C11" s="5">
        <v>1</v>
      </c>
      <c r="D11" s="11"/>
      <c r="E11" s="6">
        <f>VLOOKUP(A11,'[1]SalesPriceListBIKEEXCL 181014-1'!$A:$C,3,0)</f>
        <v>81000</v>
      </c>
      <c r="F11" s="12" t="s">
        <v>34</v>
      </c>
      <c r="G11" s="12" t="s">
        <v>35</v>
      </c>
      <c r="H11" s="11"/>
      <c r="I11" s="7"/>
      <c r="J11" s="12" t="s">
        <v>40</v>
      </c>
      <c r="K11" s="14">
        <v>43375</v>
      </c>
    </row>
  </sheetData>
  <protectedRanges>
    <protectedRange sqref="G2" name="Range1_3_2_1_1"/>
    <protectedRange sqref="G3" name="Range1_22_2_1"/>
  </protectedRanges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view="pageBreakPreview" zoomScale="70" zoomScaleNormal="100" zoomScaleSheetLayoutView="70" workbookViewId="0">
      <pane ySplit="1" topLeftCell="A2" activePane="bottomLeft" state="frozen"/>
      <selection pane="bottomLeft" activeCell="B29" sqref="B29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0" bestFit="1" customWidth="1"/>
    <col min="6" max="6" width="23.28515625" style="8" bestFit="1" customWidth="1"/>
    <col min="7" max="7" width="21" style="8" bestFit="1" customWidth="1"/>
    <col min="8" max="8" width="7.140625" style="8" bestFit="1" customWidth="1"/>
    <col min="9" max="9" width="8.85546875" style="9" bestFit="1" customWidth="1"/>
    <col min="10" max="10" width="16.7109375" style="8" bestFit="1" customWidth="1"/>
    <col min="11" max="11" width="23.28515625" style="15" customWidth="1"/>
    <col min="12" max="16384" width="9.140625" style="8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3" t="s">
        <v>11</v>
      </c>
    </row>
    <row r="2" spans="1:11" x14ac:dyDescent="0.25">
      <c r="A2" s="12" t="s">
        <v>10</v>
      </c>
      <c r="B2" s="4" t="str">
        <f>VLOOKUP(A2,'[1]SalesPriceListBIKEEXCL 181014-1'!$A:$B,2,0)</f>
        <v>Dayang AD80S-DELUXE - Red</v>
      </c>
      <c r="C2" s="5">
        <v>1</v>
      </c>
      <c r="D2" s="5"/>
      <c r="E2" s="6">
        <f>VLOOKUP(A2,'[1]SalesPriceListBIKEEXCL 181014-1'!$A:$C,3,0)</f>
        <v>78000</v>
      </c>
      <c r="F2" s="12" t="s">
        <v>16</v>
      </c>
      <c r="G2" s="12" t="s">
        <v>17</v>
      </c>
      <c r="H2" s="5"/>
      <c r="I2" s="7"/>
      <c r="J2" s="12" t="s">
        <v>40</v>
      </c>
      <c r="K2" s="14">
        <v>43375</v>
      </c>
    </row>
    <row r="3" spans="1:11" x14ac:dyDescent="0.25">
      <c r="A3" s="12" t="s">
        <v>10</v>
      </c>
      <c r="B3" s="4" t="str">
        <f>VLOOKUP(A3,'[1]SalesPriceListBIKEEXCL 181014-1'!$A:$B,2,0)</f>
        <v>Dayang AD80S-DELUXE - Red</v>
      </c>
      <c r="C3" s="5">
        <v>1</v>
      </c>
      <c r="D3" s="5"/>
      <c r="E3" s="6">
        <f>VLOOKUP(A3,'[1]SalesPriceListBIKEEXCL 181014-1'!$A:$C,3,0)</f>
        <v>78000</v>
      </c>
      <c r="F3" s="12" t="s">
        <v>18</v>
      </c>
      <c r="G3" s="12" t="s">
        <v>19</v>
      </c>
      <c r="H3" s="5"/>
      <c r="I3" s="7"/>
      <c r="J3" s="12" t="s">
        <v>40</v>
      </c>
      <c r="K3" s="14">
        <v>43375</v>
      </c>
    </row>
    <row r="4" spans="1:11" x14ac:dyDescent="0.25">
      <c r="A4" s="12" t="s">
        <v>36</v>
      </c>
      <c r="B4" s="4" t="str">
        <f>VLOOKUP(A4,'[1]SalesPriceListBIKEEXCL 181014-1'!$A:$B,2,0)</f>
        <v>RUNNER BIKE RT 80CC- RED</v>
      </c>
      <c r="C4" s="5">
        <v>1</v>
      </c>
      <c r="D4" s="11"/>
      <c r="E4" s="6">
        <f>VLOOKUP(A4,'[1]SalesPriceListBIKEEXCL 181014-1'!$A:$C,3,0)</f>
        <v>59000</v>
      </c>
      <c r="F4" s="12" t="s">
        <v>20</v>
      </c>
      <c r="G4" s="12" t="s">
        <v>21</v>
      </c>
      <c r="H4" s="11"/>
      <c r="I4" s="7"/>
      <c r="J4" s="12" t="s">
        <v>40</v>
      </c>
      <c r="K4" s="14">
        <v>43375</v>
      </c>
    </row>
    <row r="5" spans="1:11" x14ac:dyDescent="0.25">
      <c r="A5" s="12" t="s">
        <v>14</v>
      </c>
      <c r="B5" s="4" t="str">
        <f>VLOOKUP(A5,'[1]SalesPriceListBIKEEXCL 181014-1'!$A:$B,2,0)</f>
        <v>Dayang BULLET-100CC - RED</v>
      </c>
      <c r="C5" s="5">
        <v>1</v>
      </c>
      <c r="D5" s="11"/>
      <c r="E5" s="6">
        <f>VLOOKUP(A5,'[1]SalesPriceListBIKEEXCL 181014-1'!$A:$C,3,0)</f>
        <v>98000</v>
      </c>
      <c r="F5" s="12" t="s">
        <v>22</v>
      </c>
      <c r="G5" s="12" t="s">
        <v>23</v>
      </c>
      <c r="H5" s="11"/>
      <c r="I5" s="7"/>
      <c r="J5" s="12" t="s">
        <v>40</v>
      </c>
      <c r="K5" s="14">
        <v>43375</v>
      </c>
    </row>
    <row r="6" spans="1:11" x14ac:dyDescent="0.25">
      <c r="A6" s="12" t="s">
        <v>37</v>
      </c>
      <c r="B6" s="4" t="str">
        <f>VLOOKUP(A6,'[1]SalesPriceListBIKEEXCL 181014-1'!$A:$B,2,0)</f>
        <v>Dayang BULLET-100CC - BLK</v>
      </c>
      <c r="C6" s="5">
        <v>1</v>
      </c>
      <c r="D6" s="11"/>
      <c r="E6" s="6">
        <f>VLOOKUP(A6,'[1]SalesPriceListBIKEEXCL 181014-1'!$A:$C,3,0)</f>
        <v>98000</v>
      </c>
      <c r="F6" s="12" t="s">
        <v>24</v>
      </c>
      <c r="G6" s="12" t="s">
        <v>25</v>
      </c>
      <c r="H6" s="11"/>
      <c r="I6" s="7"/>
      <c r="J6" s="12" t="s">
        <v>40</v>
      </c>
      <c r="K6" s="14">
        <v>43375</v>
      </c>
    </row>
    <row r="7" spans="1:11" x14ac:dyDescent="0.25">
      <c r="A7" s="12" t="s">
        <v>13</v>
      </c>
      <c r="B7" s="4" t="str">
        <f>VLOOKUP(A7,'[1]SalesPriceListBIKEEXCL 181014-1'!$A:$B,2,0)</f>
        <v>FREEDOM  TURBO-125CC - RED</v>
      </c>
      <c r="C7" s="5">
        <v>1</v>
      </c>
      <c r="D7" s="11"/>
      <c r="E7" s="6">
        <f>VLOOKUP(A7,'[1]SalesPriceListBIKEEXCL 181014-1'!$A:$C,3,0)</f>
        <v>122000</v>
      </c>
      <c r="F7" s="12" t="s">
        <v>26</v>
      </c>
      <c r="G7" s="12" t="s">
        <v>27</v>
      </c>
      <c r="H7" s="11"/>
      <c r="I7" s="7"/>
      <c r="J7" s="12" t="s">
        <v>40</v>
      </c>
      <c r="K7" s="14">
        <v>43375</v>
      </c>
    </row>
    <row r="8" spans="1:11" x14ac:dyDescent="0.25">
      <c r="A8" s="12" t="s">
        <v>38</v>
      </c>
      <c r="B8" s="4" t="str">
        <f>VLOOKUP(A8,'[1]SalesPriceListBIKEEXCL 181014-1'!$A:$B,2,0)</f>
        <v>TURBO-125CC - MATT BLUE</v>
      </c>
      <c r="C8" s="5">
        <v>1</v>
      </c>
      <c r="D8" s="11"/>
      <c r="E8" s="6">
        <f>VLOOKUP(A8,'[1]SalesPriceListBIKEEXCL 181014-1'!$A:$C,3,0)</f>
        <v>124000</v>
      </c>
      <c r="F8" s="12" t="s">
        <v>28</v>
      </c>
      <c r="G8" s="12" t="s">
        <v>29</v>
      </c>
      <c r="H8" s="11"/>
      <c r="I8" s="7"/>
      <c r="J8" s="12" t="s">
        <v>40</v>
      </c>
      <c r="K8" s="14">
        <v>43375</v>
      </c>
    </row>
    <row r="9" spans="1:11" x14ac:dyDescent="0.25">
      <c r="A9" s="12" t="s">
        <v>12</v>
      </c>
      <c r="B9" s="4" t="str">
        <f>VLOOKUP(A9,'[1]SalesPriceListBIKEEXCL 181014-1'!$A:$B,2,0)</f>
        <v>FREEDOM  ROYAL-PLUS-110CC - RED</v>
      </c>
      <c r="C9" s="5">
        <v>1</v>
      </c>
      <c r="D9" s="11"/>
      <c r="E9" s="6">
        <f>VLOOKUP(A9,'[1]SalesPriceListBIKEEXCL 181014-1'!$A:$C,3,0)</f>
        <v>94000</v>
      </c>
      <c r="F9" s="12" t="s">
        <v>30</v>
      </c>
      <c r="G9" s="12" t="s">
        <v>31</v>
      </c>
      <c r="H9" s="11"/>
      <c r="I9" s="7"/>
      <c r="J9" s="12" t="s">
        <v>40</v>
      </c>
      <c r="K9" s="14">
        <v>43375</v>
      </c>
    </row>
    <row r="10" spans="1:11" x14ac:dyDescent="0.25">
      <c r="A10" s="12" t="s">
        <v>15</v>
      </c>
      <c r="B10" s="4" t="str">
        <f>VLOOKUP(A10,'[1]SalesPriceListBIKEEXCL 181014-1'!$A:$B,2,0)</f>
        <v xml:space="preserve"> RUNNER KITE-PLUS-110CC - BLU</v>
      </c>
      <c r="C10" s="5">
        <v>1</v>
      </c>
      <c r="D10" s="11"/>
      <c r="E10" s="6">
        <f>VLOOKUP(A10,'[1]SalesPriceListBIKEEXCL 181014-1'!$A:$C,3,0)</f>
        <v>84000</v>
      </c>
      <c r="F10" s="12" t="s">
        <v>32</v>
      </c>
      <c r="G10" s="12" t="s">
        <v>33</v>
      </c>
      <c r="H10" s="11"/>
      <c r="I10" s="7"/>
      <c r="J10" s="12" t="s">
        <v>40</v>
      </c>
      <c r="K10" s="14">
        <v>43375</v>
      </c>
    </row>
    <row r="11" spans="1:11" x14ac:dyDescent="0.25">
      <c r="A11" s="12" t="s">
        <v>39</v>
      </c>
      <c r="B11" s="4" t="str">
        <f>VLOOKUP(A11,'[1]SalesPriceListBIKEEXCL 181014-1'!$A:$B,2,0)</f>
        <v>FREEDOM  F100-6A-100CC - RED</v>
      </c>
      <c r="C11" s="5">
        <v>1</v>
      </c>
      <c r="D11" s="11"/>
      <c r="E11" s="6">
        <f>VLOOKUP(A11,'[1]SalesPriceListBIKEEXCL 181014-1'!$A:$C,3,0)</f>
        <v>81000</v>
      </c>
      <c r="F11" s="12" t="s">
        <v>34</v>
      </c>
      <c r="G11" s="12" t="s">
        <v>35</v>
      </c>
      <c r="H11" s="11"/>
      <c r="I11" s="7"/>
      <c r="J11" s="12" t="s">
        <v>40</v>
      </c>
      <c r="K11" s="14">
        <v>43375</v>
      </c>
    </row>
  </sheetData>
  <protectedRanges>
    <protectedRange sqref="G2" name="Range1_3_2_1_1"/>
    <protectedRange sqref="G3" name="Range1_22_2_1"/>
  </protectedRanges>
  <conditionalFormatting sqref="A1">
    <cfRule type="duplicateValues" dxfId="7" priority="1"/>
  </conditionalFormatting>
  <conditionalFormatting sqref="F1:G1">
    <cfRule type="duplicateValues" dxfId="6" priority="5"/>
    <cfRule type="duplicateValues" dxfId="5" priority="6"/>
    <cfRule type="duplicateValues" dxfId="4" priority="7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 Stock</vt:lpstr>
      <vt:lpstr>'Received  Stock'!Print_Area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2018-11-01T07:24:42Z</dcterms:modified>
</cp:coreProperties>
</file>