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All COCO Parts Received &amp; Issue, May-2019 updated\All COCO Parts Received &amp; Issue, May-2019 updated\"/>
    </mc:Choice>
  </mc:AlternateContent>
  <xr:revisionPtr revIDLastSave="0" documentId="13_ncr:1_{D3E6C456-357D-4B0B-BD73-7538D462B77B}" xr6:coauthVersionLast="43" xr6:coauthVersionMax="43" xr10:uidLastSave="{00000000-0000-0000-0000-000000000000}"/>
  <bookViews>
    <workbookView xWindow="-120" yWindow="-120" windowWidth="20730" windowHeight="11310" tabRatio="767" activeTab="3" xr2:uid="{00000000-000D-0000-FFFF-FFFF00000000}"/>
  </bookViews>
  <sheets>
    <sheet name="May Received &amp; Issue" sheetId="13" r:id="rId1"/>
    <sheet name="Recv Costing" sheetId="14" r:id="rId2"/>
    <sheet name="Sheet2" sheetId="16" r:id="rId3"/>
    <sheet name="Sheet1" sheetId="15" r:id="rId4"/>
  </sheets>
  <externalReferences>
    <externalReference r:id="rId5"/>
  </externalReferences>
  <definedNames>
    <definedName name="_xlnm._FilterDatabase" localSheetId="2" hidden="1">Sheet2!$A$1:$A$13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6" l="1"/>
  <c r="G3" i="16"/>
  <c r="G4" i="16"/>
  <c r="G5" i="16"/>
  <c r="G6" i="16"/>
  <c r="G7" i="16"/>
  <c r="G8" i="16"/>
  <c r="G9" i="16"/>
  <c r="G10" i="16"/>
  <c r="G11" i="16"/>
  <c r="G12" i="16"/>
  <c r="H4" i="14" l="1"/>
  <c r="I4" i="14" s="1"/>
  <c r="H5" i="14"/>
  <c r="I5" i="14" s="1"/>
  <c r="H6" i="14"/>
  <c r="I6" i="14" s="1"/>
  <c r="H7" i="14"/>
  <c r="I7" i="14" s="1"/>
  <c r="H8" i="14"/>
  <c r="I8" i="14" s="1"/>
  <c r="H9" i="14"/>
  <c r="I9" i="14" s="1"/>
  <c r="H10" i="14"/>
  <c r="I10" i="14" s="1"/>
  <c r="H11" i="14"/>
  <c r="I11" i="14" s="1"/>
  <c r="H12" i="14"/>
  <c r="I12" i="14" s="1"/>
  <c r="H13" i="14"/>
  <c r="I13" i="14" s="1"/>
  <c r="H3" i="14"/>
  <c r="I3" i="14" s="1"/>
  <c r="K14" i="14"/>
  <c r="J14" i="14"/>
  <c r="G14" i="14"/>
  <c r="I14" i="14" l="1"/>
  <c r="N14" i="13"/>
  <c r="O14" i="13"/>
  <c r="M14" i="13"/>
  <c r="F69" i="13"/>
  <c r="G69" i="13"/>
  <c r="E69" i="13"/>
</calcChain>
</file>

<file path=xl/sharedStrings.xml><?xml version="1.0" encoding="utf-8"?>
<sst xmlns="http://schemas.openxmlformats.org/spreadsheetml/2006/main" count="555" uniqueCount="128">
  <si>
    <t>MRP</t>
  </si>
  <si>
    <t>AD80S Alloy 80CC</t>
  </si>
  <si>
    <t>SPROCKER DRIVE</t>
  </si>
  <si>
    <t>ZFB001-100001</t>
  </si>
  <si>
    <t>MIRROR REAR (SET)</t>
  </si>
  <si>
    <t>CABLE SPEEDOMETER</t>
  </si>
  <si>
    <t>FILTER</t>
  </si>
  <si>
    <t>AD80S family</t>
  </si>
  <si>
    <t>ZFB001-14500-0053</t>
  </si>
  <si>
    <t>SEAL ,OIL (FR CUSHION)</t>
  </si>
  <si>
    <t>(1137) PLUG  SPARK</t>
  </si>
  <si>
    <t>APLLO</t>
  </si>
  <si>
    <t>VGA001-05002</t>
  </si>
  <si>
    <t>BIKE RT 80CC</t>
  </si>
  <si>
    <t>BM328BKRT</t>
  </si>
  <si>
    <t>HEADLGIHT COVER 2</t>
  </si>
  <si>
    <t>BULLET-100CC</t>
  </si>
  <si>
    <t>ZH0004-12800</t>
  </si>
  <si>
    <t>DURANTO 80CC</t>
  </si>
  <si>
    <t>BM327</t>
  </si>
  <si>
    <t>HEADLIGHT COVER 1 (VISOR)</t>
  </si>
  <si>
    <t>F100-6A 100CC</t>
  </si>
  <si>
    <t>41201-HWY-010</t>
  </si>
  <si>
    <t>GB1243-1-83-08B100</t>
  </si>
  <si>
    <t>83112-139D-0003</t>
  </si>
  <si>
    <t>35000-CCG-070</t>
  </si>
  <si>
    <t>LOCK SET</t>
  </si>
  <si>
    <t>36111-CXC-0008-02</t>
  </si>
  <si>
    <t>HEADLIGHT COMP (NEW)*</t>
  </si>
  <si>
    <t>Kite + - 110CC</t>
  </si>
  <si>
    <t>362200-1870-00TY0000</t>
  </si>
  <si>
    <t>891000-1810-00TY0000</t>
  </si>
  <si>
    <t>RR MIRROR ASSY  (SET )</t>
  </si>
  <si>
    <t>KnightRider - 150CC</t>
  </si>
  <si>
    <t>36300-172-0000</t>
  </si>
  <si>
    <t>18400-TAMO-0000</t>
  </si>
  <si>
    <t>LML</t>
  </si>
  <si>
    <t>B1172-0846</t>
  </si>
  <si>
    <t>REAR VIER MIRROR L/H</t>
  </si>
  <si>
    <t>B1172-0847</t>
  </si>
  <si>
    <t>REAR VIER MIRROR R/H</t>
  </si>
  <si>
    <t>LCL-SERVO-50</t>
  </si>
  <si>
    <t>SERVO 4T 20W50, SL JASO MA2</t>
  </si>
  <si>
    <t>Lubricants</t>
  </si>
  <si>
    <t>GULF - DTS - I  ( 20W - 50 )</t>
  </si>
  <si>
    <t>LCL-GULF-50(RE)</t>
  </si>
  <si>
    <t>Royal ES</t>
  </si>
  <si>
    <t>2353N51311</t>
  </si>
  <si>
    <t>GB/T276</t>
  </si>
  <si>
    <t>2353N46700</t>
  </si>
  <si>
    <t>2353N46200</t>
  </si>
  <si>
    <t>TROVER</t>
  </si>
  <si>
    <t>35110-154A-0000</t>
  </si>
  <si>
    <t>83112-139D-FR0003R03-04</t>
  </si>
  <si>
    <t>Turbo</t>
  </si>
  <si>
    <t>Q98008MC120</t>
  </si>
  <si>
    <t>157FMJE10-27</t>
  </si>
  <si>
    <t>QJX68521</t>
  </si>
  <si>
    <t>QJX17121</t>
  </si>
  <si>
    <t>QJX33510</t>
  </si>
  <si>
    <t>QJX56311</t>
  </si>
  <si>
    <t>QJX52400</t>
  </si>
  <si>
    <t>QJX52500</t>
  </si>
  <si>
    <t>QJX43110-05</t>
  </si>
  <si>
    <t>QJX54100</t>
  </si>
  <si>
    <t>QJX53111</t>
  </si>
  <si>
    <t>Self Carbon</t>
  </si>
  <si>
    <t>Output Sprocket</t>
  </si>
  <si>
    <t>Clutch Cable</t>
  </si>
  <si>
    <t>Sprocket</t>
  </si>
  <si>
    <t>Chain</t>
  </si>
  <si>
    <t>Front cover of Headlight(BLACK-NEW)*</t>
  </si>
  <si>
    <t>Bearing 6000</t>
  </si>
  <si>
    <t>Front Right Signal Light</t>
  </si>
  <si>
    <t>Spark Plug （M10）</t>
  </si>
  <si>
    <t>Front Fender(BLACK)</t>
  </si>
  <si>
    <t>Top Steering Stem Connection Board</t>
  </si>
  <si>
    <t>Front Brake Disc</t>
  </si>
  <si>
    <t>Front Shock Absorber LH</t>
  </si>
  <si>
    <t>Front Shock Absorber RH</t>
  </si>
  <si>
    <t>Odometer Cable Comp</t>
  </si>
  <si>
    <t>Harness wire</t>
  </si>
  <si>
    <t>Front Cover(Red) - CHITA*</t>
  </si>
  <si>
    <t>Chain 08MC(428H-120)</t>
  </si>
  <si>
    <t>Sprocket 42T RR</t>
  </si>
  <si>
    <t>Air Cleaner Element</t>
  </si>
  <si>
    <t>Front Winker RH</t>
  </si>
  <si>
    <t>Headlight Hood (YELLOW)-NEW*</t>
  </si>
  <si>
    <t>Front Wheel Hub Comp (Alloy)</t>
  </si>
  <si>
    <t>LCL-EF001-53004-K1</t>
  </si>
  <si>
    <t>LCL-ZFC999-83-NQ-SLF1</t>
  </si>
  <si>
    <t>LCL-16120-172-0000</t>
  </si>
  <si>
    <t>Gasket Full Set</t>
  </si>
  <si>
    <t>BULLET-100</t>
  </si>
  <si>
    <t>Air Filter Element</t>
  </si>
  <si>
    <t>2-May-2019</t>
  </si>
  <si>
    <t>3-May-2019</t>
  </si>
  <si>
    <t>5-May-2019</t>
  </si>
  <si>
    <t>6-May-2019</t>
  </si>
  <si>
    <t>7-May-2019</t>
  </si>
  <si>
    <t>12-May-2019</t>
  </si>
  <si>
    <t>13-May-2019</t>
  </si>
  <si>
    <t>14-May-2019</t>
  </si>
  <si>
    <t>16-May-2019</t>
  </si>
  <si>
    <t>17-May-2019</t>
  </si>
  <si>
    <t>19-May-2019</t>
  </si>
  <si>
    <t>20-May-2019</t>
  </si>
  <si>
    <t>21-May-2019</t>
  </si>
  <si>
    <t>23-May-2019</t>
  </si>
  <si>
    <t>26-May-2019</t>
  </si>
  <si>
    <t>22-Mar-2019</t>
  </si>
  <si>
    <t>27-May-2019</t>
  </si>
  <si>
    <t>28-May-2019</t>
  </si>
  <si>
    <t>30-May-2019</t>
  </si>
  <si>
    <t>31-May-2019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</si>
  <si>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</si>
  <si>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</si>
  <si>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</si>
  <si>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</si>
  <si>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</si>
  <si>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</si>
  <si>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</si>
  <si>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9-May-2019</t>
  </si>
  <si>
    <t>Spare Parts Received</t>
  </si>
  <si>
    <t>Cost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</si>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</sst>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0"/>
      <name val="Arial"/>
      <family val="2"/>
    </font>
    <font>
      <sz val="8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/>
    <xf numFmtId="14" fontId="0" fillId="0" borderId="1" xfId="0" applyNumberFormat="1" applyBorder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5" xfId="3" xr:uid="{00000000-0005-0000-0000-000003000000}"/>
    <cellStyle name="Normal 6" xfId="4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opLeftCell="C1" workbookViewId="0">
      <selection activeCell="K18" sqref="K18"/>
    </sheetView>
  </sheetViews>
  <sheetFormatPr defaultRowHeight="15"/>
  <cols>
    <col min="1" max="1" width="12.140625" style="3" bestFit="1" customWidth="1"/>
    <col min="2" max="2" width="24.140625" style="4" bestFit="1" customWidth="1"/>
    <col min="3" max="3" width="36.14062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2.140625" bestFit="1" customWidth="1"/>
    <col min="10" max="10" width="17.85546875" bestFit="1" customWidth="1"/>
    <col min="11" max="11" width="34.140625" bestFit="1" customWidth="1"/>
    <col min="12" max="12" width="13.8554687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>
      <c r="A1" s="7" t="s">
        <v>115</v>
      </c>
      <c r="B1" s="7"/>
      <c r="C1" s="7"/>
      <c r="D1" s="7"/>
      <c r="E1" s="7"/>
      <c r="F1" s="7"/>
      <c r="G1" s="7"/>
      <c r="I1" s="7" t="s">
        <v>123</v>
      </c>
      <c r="J1" s="7"/>
      <c r="K1" s="7"/>
      <c r="L1" s="7"/>
      <c r="M1" s="7"/>
      <c r="N1" s="7"/>
      <c r="O1" s="7"/>
    </row>
    <row r="2" spans="1:15">
      <c r="A2" s="5" t="s">
        <v>116</v>
      </c>
      <c r="B2" s="5" t="s">
        <v>117</v>
      </c>
      <c r="C2" s="5" t="s">
        <v>118</v>
      </c>
      <c r="D2" s="5" t="s">
        <v>119</v>
      </c>
      <c r="E2" s="5" t="s">
        <v>120</v>
      </c>
      <c r="F2" s="5" t="s">
        <v>0</v>
      </c>
      <c r="G2" s="5" t="s">
        <v>121</v>
      </c>
      <c r="I2" s="5" t="s">
        <v>116</v>
      </c>
      <c r="J2" s="5" t="s">
        <v>117</v>
      </c>
      <c r="K2" s="5" t="s">
        <v>118</v>
      </c>
      <c r="L2" s="5" t="s">
        <v>119</v>
      </c>
      <c r="M2" s="5" t="s">
        <v>120</v>
      </c>
      <c r="N2" s="5" t="s">
        <v>0</v>
      </c>
      <c r="O2" s="5" t="s">
        <v>121</v>
      </c>
    </row>
    <row r="3" spans="1:15">
      <c r="A3" s="6" t="s">
        <v>95</v>
      </c>
      <c r="B3" s="1" t="s">
        <v>41</v>
      </c>
      <c r="C3" s="2" t="s">
        <v>42</v>
      </c>
      <c r="D3" s="2" t="s">
        <v>43</v>
      </c>
      <c r="E3" s="2">
        <v>1</v>
      </c>
      <c r="F3" s="2">
        <v>372</v>
      </c>
      <c r="G3" s="2">
        <v>372</v>
      </c>
      <c r="I3" s="2" t="s">
        <v>97</v>
      </c>
      <c r="J3" s="2" t="s">
        <v>63</v>
      </c>
      <c r="K3" s="2" t="s">
        <v>87</v>
      </c>
      <c r="L3" s="2" t="s">
        <v>54</v>
      </c>
      <c r="M3" s="2">
        <v>1</v>
      </c>
      <c r="N3" s="2">
        <v>1200</v>
      </c>
      <c r="O3" s="2">
        <v>1200</v>
      </c>
    </row>
    <row r="4" spans="1:15">
      <c r="A4" s="6" t="s">
        <v>95</v>
      </c>
      <c r="B4" s="1" t="s">
        <v>8</v>
      </c>
      <c r="C4" s="2" t="s">
        <v>9</v>
      </c>
      <c r="D4" s="2" t="s">
        <v>7</v>
      </c>
      <c r="E4" s="2">
        <v>1</v>
      </c>
      <c r="F4" s="2">
        <v>100</v>
      </c>
      <c r="G4" s="2">
        <v>100</v>
      </c>
      <c r="I4" s="2" t="s">
        <v>97</v>
      </c>
      <c r="J4" s="2" t="s">
        <v>65</v>
      </c>
      <c r="K4" s="2" t="s">
        <v>75</v>
      </c>
      <c r="L4" s="2" t="s">
        <v>54</v>
      </c>
      <c r="M4" s="2">
        <v>1</v>
      </c>
      <c r="N4" s="2">
        <v>1300</v>
      </c>
      <c r="O4" s="2">
        <v>1300</v>
      </c>
    </row>
    <row r="5" spans="1:15">
      <c r="A5" s="6" t="s">
        <v>95</v>
      </c>
      <c r="B5" s="1" t="s">
        <v>89</v>
      </c>
      <c r="C5" s="2" t="s">
        <v>92</v>
      </c>
      <c r="D5" s="2" t="s">
        <v>7</v>
      </c>
      <c r="E5" s="2">
        <v>1</v>
      </c>
      <c r="F5" s="2">
        <v>150</v>
      </c>
      <c r="G5" s="2">
        <v>150</v>
      </c>
      <c r="I5" s="2" t="s">
        <v>97</v>
      </c>
      <c r="J5" s="2" t="s">
        <v>62</v>
      </c>
      <c r="K5" s="2" t="s">
        <v>78</v>
      </c>
      <c r="L5" s="2" t="s">
        <v>54</v>
      </c>
      <c r="M5" s="2">
        <v>1</v>
      </c>
      <c r="N5" s="2">
        <v>2500</v>
      </c>
      <c r="O5" s="2">
        <v>2500</v>
      </c>
    </row>
    <row r="6" spans="1:15">
      <c r="A6" s="6" t="s">
        <v>96</v>
      </c>
      <c r="B6" s="1" t="s">
        <v>14</v>
      </c>
      <c r="C6" s="2" t="s">
        <v>15</v>
      </c>
      <c r="D6" s="2" t="s">
        <v>13</v>
      </c>
      <c r="E6" s="2">
        <v>1</v>
      </c>
      <c r="F6" s="2">
        <v>1200</v>
      </c>
      <c r="G6" s="2">
        <v>1200</v>
      </c>
      <c r="I6" s="2" t="s">
        <v>97</v>
      </c>
      <c r="J6" s="2" t="s">
        <v>61</v>
      </c>
      <c r="K6" s="2" t="s">
        <v>79</v>
      </c>
      <c r="L6" s="2" t="s">
        <v>54</v>
      </c>
      <c r="M6" s="2">
        <v>1</v>
      </c>
      <c r="N6" s="2">
        <v>2500</v>
      </c>
      <c r="O6" s="2">
        <v>2500</v>
      </c>
    </row>
    <row r="7" spans="1:15">
      <c r="A7" s="6" t="s">
        <v>96</v>
      </c>
      <c r="B7" s="1" t="s">
        <v>19</v>
      </c>
      <c r="C7" s="2" t="s">
        <v>20</v>
      </c>
      <c r="D7" s="2" t="s">
        <v>18</v>
      </c>
      <c r="E7" s="2">
        <v>1</v>
      </c>
      <c r="F7" s="2">
        <v>300</v>
      </c>
      <c r="G7" s="2">
        <v>300</v>
      </c>
      <c r="I7" s="2" t="s">
        <v>97</v>
      </c>
      <c r="J7" s="2" t="s">
        <v>64</v>
      </c>
      <c r="K7" s="2" t="s">
        <v>88</v>
      </c>
      <c r="L7" s="2" t="s">
        <v>54</v>
      </c>
      <c r="M7" s="2">
        <v>1</v>
      </c>
      <c r="N7" s="2">
        <v>4500</v>
      </c>
      <c r="O7" s="2">
        <v>4500</v>
      </c>
    </row>
    <row r="8" spans="1:15">
      <c r="A8" s="6" t="s">
        <v>97</v>
      </c>
      <c r="B8" s="1" t="s">
        <v>41</v>
      </c>
      <c r="C8" s="2" t="s">
        <v>42</v>
      </c>
      <c r="D8" s="2" t="s">
        <v>43</v>
      </c>
      <c r="E8" s="2">
        <v>1</v>
      </c>
      <c r="F8" s="2">
        <v>372</v>
      </c>
      <c r="G8" s="2">
        <v>372</v>
      </c>
      <c r="I8" s="2" t="s">
        <v>122</v>
      </c>
      <c r="J8" s="2" t="s">
        <v>27</v>
      </c>
      <c r="K8" s="2" t="s">
        <v>28</v>
      </c>
      <c r="L8" s="2" t="s">
        <v>21</v>
      </c>
      <c r="M8" s="2">
        <v>2</v>
      </c>
      <c r="N8" s="2">
        <v>1500</v>
      </c>
      <c r="O8" s="2">
        <v>3000</v>
      </c>
    </row>
    <row r="9" spans="1:15">
      <c r="A9" s="6" t="s">
        <v>97</v>
      </c>
      <c r="B9" s="1" t="s">
        <v>90</v>
      </c>
      <c r="C9" s="2" t="s">
        <v>66</v>
      </c>
      <c r="D9" s="2" t="s">
        <v>93</v>
      </c>
      <c r="E9" s="2">
        <v>1</v>
      </c>
      <c r="F9" s="2">
        <v>50</v>
      </c>
      <c r="G9" s="2">
        <v>50</v>
      </c>
      <c r="I9" s="2" t="s">
        <v>122</v>
      </c>
      <c r="J9" s="2" t="s">
        <v>52</v>
      </c>
      <c r="K9" s="2" t="s">
        <v>81</v>
      </c>
      <c r="L9" s="2" t="s">
        <v>51</v>
      </c>
      <c r="M9" s="2">
        <v>1</v>
      </c>
      <c r="N9" s="2">
        <v>1400</v>
      </c>
      <c r="O9" s="2">
        <v>1400</v>
      </c>
    </row>
    <row r="10" spans="1:15">
      <c r="A10" s="6" t="s">
        <v>97</v>
      </c>
      <c r="B10" s="1" t="s">
        <v>41</v>
      </c>
      <c r="C10" s="2" t="s">
        <v>42</v>
      </c>
      <c r="D10" s="2" t="s">
        <v>43</v>
      </c>
      <c r="E10" s="2">
        <v>1</v>
      </c>
      <c r="F10" s="2">
        <v>372</v>
      </c>
      <c r="G10" s="2">
        <v>372</v>
      </c>
      <c r="I10" s="2" t="s">
        <v>122</v>
      </c>
      <c r="J10" s="2" t="s">
        <v>57</v>
      </c>
      <c r="K10" s="2" t="s">
        <v>84</v>
      </c>
      <c r="L10" s="2" t="s">
        <v>54</v>
      </c>
      <c r="M10" s="2">
        <v>3</v>
      </c>
      <c r="N10" s="2">
        <v>600</v>
      </c>
      <c r="O10" s="2">
        <v>1800</v>
      </c>
    </row>
    <row r="11" spans="1:15">
      <c r="A11" s="6" t="s">
        <v>98</v>
      </c>
      <c r="B11" s="1" t="s">
        <v>41</v>
      </c>
      <c r="C11" s="2" t="s">
        <v>42</v>
      </c>
      <c r="D11" s="2" t="s">
        <v>43</v>
      </c>
      <c r="E11" s="2">
        <v>1</v>
      </c>
      <c r="F11" s="2">
        <v>372</v>
      </c>
      <c r="G11" s="2">
        <v>372</v>
      </c>
      <c r="I11" s="2" t="s">
        <v>122</v>
      </c>
      <c r="J11" s="2" t="s">
        <v>55</v>
      </c>
      <c r="K11" s="2" t="s">
        <v>83</v>
      </c>
      <c r="L11" s="2" t="s">
        <v>54</v>
      </c>
      <c r="M11" s="2">
        <v>3</v>
      </c>
      <c r="N11" s="2">
        <v>500</v>
      </c>
      <c r="O11" s="2">
        <v>1500</v>
      </c>
    </row>
    <row r="12" spans="1:15">
      <c r="A12" s="6" t="s">
        <v>99</v>
      </c>
      <c r="B12" s="1" t="s">
        <v>41</v>
      </c>
      <c r="C12" s="2" t="s">
        <v>42</v>
      </c>
      <c r="D12" s="2" t="s">
        <v>43</v>
      </c>
      <c r="E12" s="2">
        <v>1</v>
      </c>
      <c r="F12" s="2">
        <v>372</v>
      </c>
      <c r="G12" s="2">
        <v>372</v>
      </c>
      <c r="I12" s="2" t="s">
        <v>122</v>
      </c>
      <c r="J12" s="2" t="s">
        <v>56</v>
      </c>
      <c r="K12" s="2" t="s">
        <v>67</v>
      </c>
      <c r="L12" s="2" t="s">
        <v>54</v>
      </c>
      <c r="M12" s="2">
        <v>3</v>
      </c>
      <c r="N12" s="2">
        <v>250</v>
      </c>
      <c r="O12" s="2">
        <v>750</v>
      </c>
    </row>
    <row r="13" spans="1:15">
      <c r="A13" s="6" t="s">
        <v>99</v>
      </c>
      <c r="B13" s="1">
        <v>210331100</v>
      </c>
      <c r="C13" s="2" t="s">
        <v>6</v>
      </c>
      <c r="D13" s="2" t="s">
        <v>7</v>
      </c>
      <c r="E13" s="2">
        <v>1</v>
      </c>
      <c r="F13" s="2">
        <v>30</v>
      </c>
      <c r="G13" s="2">
        <v>30</v>
      </c>
      <c r="I13" s="2" t="s">
        <v>108</v>
      </c>
      <c r="J13" s="2" t="s">
        <v>47</v>
      </c>
      <c r="K13" s="2" t="s">
        <v>76</v>
      </c>
      <c r="L13" s="2" t="s">
        <v>46</v>
      </c>
      <c r="M13" s="2">
        <v>1</v>
      </c>
      <c r="N13" s="2">
        <v>1000</v>
      </c>
      <c r="O13" s="2">
        <v>1000</v>
      </c>
    </row>
    <row r="14" spans="1:15">
      <c r="A14" s="6" t="s">
        <v>99</v>
      </c>
      <c r="B14" s="1" t="s">
        <v>41</v>
      </c>
      <c r="C14" s="2" t="s">
        <v>42</v>
      </c>
      <c r="D14" s="2" t="s">
        <v>43</v>
      </c>
      <c r="E14" s="2">
        <v>1</v>
      </c>
      <c r="F14" s="2">
        <v>372</v>
      </c>
      <c r="G14" s="2">
        <v>372</v>
      </c>
      <c r="I14" s="2"/>
      <c r="J14" s="2"/>
      <c r="K14" s="2"/>
      <c r="L14" s="2"/>
      <c r="M14" s="2">
        <f>SUM(M3:M13)</f>
        <v>18</v>
      </c>
      <c r="N14" s="2">
        <f t="shared" ref="N14:O14" si="0">SUM(N3:N13)</f>
        <v>17250</v>
      </c>
      <c r="O14" s="2">
        <f t="shared" si="0"/>
        <v>21450</v>
      </c>
    </row>
    <row r="15" spans="1:15">
      <c r="A15" s="6" t="s">
        <v>100</v>
      </c>
      <c r="B15" s="1" t="s">
        <v>63</v>
      </c>
      <c r="C15" s="2" t="s">
        <v>87</v>
      </c>
      <c r="D15" s="2" t="s">
        <v>54</v>
      </c>
      <c r="E15" s="2">
        <v>1</v>
      </c>
      <c r="F15" s="2">
        <v>1200</v>
      </c>
      <c r="G15" s="2">
        <v>1200</v>
      </c>
    </row>
    <row r="16" spans="1:15">
      <c r="A16" s="6" t="s">
        <v>100</v>
      </c>
      <c r="B16" s="1" t="s">
        <v>65</v>
      </c>
      <c r="C16" s="2" t="s">
        <v>75</v>
      </c>
      <c r="D16" s="2" t="s">
        <v>54</v>
      </c>
      <c r="E16" s="2">
        <v>1</v>
      </c>
      <c r="F16" s="2">
        <v>1300</v>
      </c>
      <c r="G16" s="2">
        <v>1300</v>
      </c>
    </row>
    <row r="17" spans="1:7">
      <c r="A17" s="6" t="s">
        <v>100</v>
      </c>
      <c r="B17" s="1" t="s">
        <v>62</v>
      </c>
      <c r="C17" s="2" t="s">
        <v>78</v>
      </c>
      <c r="D17" s="2" t="s">
        <v>54</v>
      </c>
      <c r="E17" s="2">
        <v>1</v>
      </c>
      <c r="F17" s="2">
        <v>2500</v>
      </c>
      <c r="G17" s="2">
        <v>2500</v>
      </c>
    </row>
    <row r="18" spans="1:7">
      <c r="A18" s="6" t="s">
        <v>100</v>
      </c>
      <c r="B18" s="1" t="s">
        <v>61</v>
      </c>
      <c r="C18" s="2" t="s">
        <v>79</v>
      </c>
      <c r="D18" s="2" t="s">
        <v>54</v>
      </c>
      <c r="E18" s="2">
        <v>1</v>
      </c>
      <c r="F18" s="2">
        <v>2500</v>
      </c>
      <c r="G18" s="2">
        <v>2500</v>
      </c>
    </row>
    <row r="19" spans="1:7">
      <c r="A19" s="6" t="s">
        <v>100</v>
      </c>
      <c r="B19" s="1" t="s">
        <v>64</v>
      </c>
      <c r="C19" s="2" t="s">
        <v>88</v>
      </c>
      <c r="D19" s="2" t="s">
        <v>54</v>
      </c>
      <c r="E19" s="2">
        <v>1</v>
      </c>
      <c r="F19" s="2">
        <v>4500</v>
      </c>
      <c r="G19" s="2">
        <v>4500</v>
      </c>
    </row>
    <row r="20" spans="1:7">
      <c r="A20" s="6" t="s">
        <v>100</v>
      </c>
      <c r="B20" s="1" t="s">
        <v>60</v>
      </c>
      <c r="C20" s="2" t="s">
        <v>77</v>
      </c>
      <c r="D20" s="2" t="s">
        <v>54</v>
      </c>
      <c r="E20" s="2">
        <v>1</v>
      </c>
      <c r="F20" s="2">
        <v>800</v>
      </c>
      <c r="G20" s="2">
        <v>800</v>
      </c>
    </row>
    <row r="21" spans="1:7">
      <c r="A21" s="6" t="s">
        <v>100</v>
      </c>
      <c r="B21" s="1" t="s">
        <v>56</v>
      </c>
      <c r="C21" s="2" t="s">
        <v>67</v>
      </c>
      <c r="D21" s="2" t="s">
        <v>54</v>
      </c>
      <c r="E21" s="2">
        <v>1</v>
      </c>
      <c r="F21" s="2">
        <v>250</v>
      </c>
      <c r="G21" s="2">
        <v>250</v>
      </c>
    </row>
    <row r="22" spans="1:7">
      <c r="A22" s="6" t="s">
        <v>100</v>
      </c>
      <c r="B22" s="1" t="s">
        <v>57</v>
      </c>
      <c r="C22" s="2" t="s">
        <v>84</v>
      </c>
      <c r="D22" s="2" t="s">
        <v>54</v>
      </c>
      <c r="E22" s="2">
        <v>1</v>
      </c>
      <c r="F22" s="2">
        <v>600</v>
      </c>
      <c r="G22" s="2">
        <v>600</v>
      </c>
    </row>
    <row r="23" spans="1:7">
      <c r="A23" s="6" t="s">
        <v>100</v>
      </c>
      <c r="B23" s="1" t="s">
        <v>55</v>
      </c>
      <c r="C23" s="2" t="s">
        <v>83</v>
      </c>
      <c r="D23" s="2" t="s">
        <v>54</v>
      </c>
      <c r="E23" s="2">
        <v>1</v>
      </c>
      <c r="F23" s="2">
        <v>500</v>
      </c>
      <c r="G23" s="2">
        <v>500</v>
      </c>
    </row>
    <row r="24" spans="1:7">
      <c r="A24" s="6" t="s">
        <v>100</v>
      </c>
      <c r="B24" s="1" t="s">
        <v>34</v>
      </c>
      <c r="C24" s="2" t="s">
        <v>73</v>
      </c>
      <c r="D24" s="2" t="s">
        <v>33</v>
      </c>
      <c r="E24" s="2">
        <v>1</v>
      </c>
      <c r="F24" s="2">
        <v>250</v>
      </c>
      <c r="G24" s="2">
        <v>250</v>
      </c>
    </row>
    <row r="25" spans="1:7">
      <c r="A25" s="6" t="s">
        <v>100</v>
      </c>
      <c r="B25" s="1" t="s">
        <v>91</v>
      </c>
      <c r="C25" s="2" t="s">
        <v>94</v>
      </c>
      <c r="D25" s="2" t="s">
        <v>33</v>
      </c>
      <c r="E25" s="2">
        <v>1</v>
      </c>
      <c r="F25" s="2">
        <v>400</v>
      </c>
      <c r="G25" s="2">
        <v>400</v>
      </c>
    </row>
    <row r="26" spans="1:7">
      <c r="A26" s="6" t="s">
        <v>100</v>
      </c>
      <c r="B26" s="1" t="s">
        <v>41</v>
      </c>
      <c r="C26" s="2" t="s">
        <v>42</v>
      </c>
      <c r="D26" s="2" t="s">
        <v>43</v>
      </c>
      <c r="E26" s="2">
        <v>1</v>
      </c>
      <c r="F26" s="2">
        <v>372</v>
      </c>
      <c r="G26" s="2">
        <v>372</v>
      </c>
    </row>
    <row r="27" spans="1:7">
      <c r="A27" s="6" t="s">
        <v>100</v>
      </c>
      <c r="B27" s="1" t="s">
        <v>58</v>
      </c>
      <c r="C27" s="2" t="s">
        <v>85</v>
      </c>
      <c r="D27" s="2" t="s">
        <v>54</v>
      </c>
      <c r="E27" s="2">
        <v>1</v>
      </c>
      <c r="F27" s="2">
        <v>500</v>
      </c>
      <c r="G27" s="2">
        <v>500</v>
      </c>
    </row>
    <row r="28" spans="1:7">
      <c r="A28" s="6" t="s">
        <v>100</v>
      </c>
      <c r="B28" s="1" t="s">
        <v>41</v>
      </c>
      <c r="C28" s="2" t="s">
        <v>42</v>
      </c>
      <c r="D28" s="2" t="s">
        <v>43</v>
      </c>
      <c r="E28" s="2">
        <v>1</v>
      </c>
      <c r="F28" s="2">
        <v>372</v>
      </c>
      <c r="G28" s="2">
        <v>372</v>
      </c>
    </row>
    <row r="29" spans="1:7">
      <c r="A29" s="6" t="s">
        <v>100</v>
      </c>
      <c r="B29" s="1" t="s">
        <v>24</v>
      </c>
      <c r="C29" s="2" t="s">
        <v>71</v>
      </c>
      <c r="D29" s="2" t="s">
        <v>21</v>
      </c>
      <c r="E29" s="2">
        <v>1</v>
      </c>
      <c r="F29" s="2">
        <v>1200</v>
      </c>
      <c r="G29" s="2">
        <v>1200</v>
      </c>
    </row>
    <row r="30" spans="1:7">
      <c r="A30" s="6" t="s">
        <v>100</v>
      </c>
      <c r="B30" s="1" t="s">
        <v>27</v>
      </c>
      <c r="C30" s="2" t="s">
        <v>28</v>
      </c>
      <c r="D30" s="2" t="s">
        <v>21</v>
      </c>
      <c r="E30" s="2">
        <v>1</v>
      </c>
      <c r="F30" s="2">
        <v>1500</v>
      </c>
      <c r="G30" s="2">
        <v>1500</v>
      </c>
    </row>
    <row r="31" spans="1:7">
      <c r="A31" s="6" t="s">
        <v>100</v>
      </c>
      <c r="B31" s="1" t="s">
        <v>53</v>
      </c>
      <c r="C31" s="2" t="s">
        <v>82</v>
      </c>
      <c r="D31" s="2" t="s">
        <v>51</v>
      </c>
      <c r="E31" s="2">
        <v>1</v>
      </c>
      <c r="F31" s="2">
        <v>1200</v>
      </c>
      <c r="G31" s="2">
        <v>1200</v>
      </c>
    </row>
    <row r="32" spans="1:7">
      <c r="A32" s="6" t="s">
        <v>100</v>
      </c>
      <c r="B32" s="1" t="s">
        <v>27</v>
      </c>
      <c r="C32" s="2" t="s">
        <v>28</v>
      </c>
      <c r="D32" s="2" t="s">
        <v>21</v>
      </c>
      <c r="E32" s="2">
        <v>1</v>
      </c>
      <c r="F32" s="2">
        <v>1500</v>
      </c>
      <c r="G32" s="2">
        <v>1500</v>
      </c>
    </row>
    <row r="33" spans="1:7">
      <c r="A33" s="6" t="s">
        <v>100</v>
      </c>
      <c r="B33" s="1" t="s">
        <v>31</v>
      </c>
      <c r="C33" s="2" t="s">
        <v>32</v>
      </c>
      <c r="D33" s="2" t="s">
        <v>29</v>
      </c>
      <c r="E33" s="2">
        <v>2</v>
      </c>
      <c r="F33" s="2">
        <v>400</v>
      </c>
      <c r="G33" s="2">
        <v>800</v>
      </c>
    </row>
    <row r="34" spans="1:7">
      <c r="A34" s="6" t="s">
        <v>100</v>
      </c>
      <c r="B34" s="1" t="s">
        <v>30</v>
      </c>
      <c r="C34" s="2" t="s">
        <v>73</v>
      </c>
      <c r="D34" s="2" t="s">
        <v>29</v>
      </c>
      <c r="E34" s="2">
        <v>1</v>
      </c>
      <c r="F34" s="2">
        <v>500</v>
      </c>
      <c r="G34" s="2">
        <v>500</v>
      </c>
    </row>
    <row r="35" spans="1:7">
      <c r="A35" s="6" t="s">
        <v>101</v>
      </c>
      <c r="B35" s="1" t="s">
        <v>52</v>
      </c>
      <c r="C35" s="2" t="s">
        <v>81</v>
      </c>
      <c r="D35" s="2" t="s">
        <v>51</v>
      </c>
      <c r="E35" s="2">
        <v>1</v>
      </c>
      <c r="F35" s="2">
        <v>1400</v>
      </c>
      <c r="G35" s="2">
        <v>1400</v>
      </c>
    </row>
    <row r="36" spans="1:7">
      <c r="A36" s="6" t="s">
        <v>102</v>
      </c>
      <c r="B36" s="1" t="s">
        <v>41</v>
      </c>
      <c r="C36" s="2" t="s">
        <v>42</v>
      </c>
      <c r="D36" s="2" t="s">
        <v>43</v>
      </c>
      <c r="E36" s="2">
        <v>1</v>
      </c>
      <c r="F36" s="2">
        <v>372</v>
      </c>
      <c r="G36" s="2">
        <v>372</v>
      </c>
    </row>
    <row r="37" spans="1:7">
      <c r="A37" s="6" t="s">
        <v>102</v>
      </c>
      <c r="B37" s="1" t="s">
        <v>53</v>
      </c>
      <c r="C37" s="2" t="s">
        <v>82</v>
      </c>
      <c r="D37" s="2" t="s">
        <v>51</v>
      </c>
      <c r="E37" s="2">
        <v>1</v>
      </c>
      <c r="F37" s="2">
        <v>1200</v>
      </c>
      <c r="G37" s="2">
        <v>1200</v>
      </c>
    </row>
    <row r="38" spans="1:7">
      <c r="A38" s="6" t="s">
        <v>102</v>
      </c>
      <c r="B38" s="1" t="s">
        <v>59</v>
      </c>
      <c r="C38" s="2" t="s">
        <v>86</v>
      </c>
      <c r="D38" s="2" t="s">
        <v>54</v>
      </c>
      <c r="E38" s="2">
        <v>1</v>
      </c>
      <c r="F38" s="2">
        <v>300</v>
      </c>
      <c r="G38" s="2">
        <v>300</v>
      </c>
    </row>
    <row r="39" spans="1:7">
      <c r="A39" s="6" t="s">
        <v>103</v>
      </c>
      <c r="B39" s="1" t="s">
        <v>17</v>
      </c>
      <c r="C39" s="2" t="s">
        <v>5</v>
      </c>
      <c r="D39" s="2" t="s">
        <v>16</v>
      </c>
      <c r="E39" s="2">
        <v>1</v>
      </c>
      <c r="F39" s="2">
        <v>200</v>
      </c>
      <c r="G39" s="2">
        <v>200</v>
      </c>
    </row>
    <row r="40" spans="1:7">
      <c r="A40" s="6" t="s">
        <v>103</v>
      </c>
      <c r="B40" s="1">
        <v>210221700</v>
      </c>
      <c r="C40" s="2" t="s">
        <v>10</v>
      </c>
      <c r="D40" s="2" t="s">
        <v>7</v>
      </c>
      <c r="E40" s="2">
        <v>1</v>
      </c>
      <c r="F40" s="2">
        <v>200</v>
      </c>
      <c r="G40" s="2">
        <v>200</v>
      </c>
    </row>
    <row r="41" spans="1:7">
      <c r="A41" s="6" t="s">
        <v>104</v>
      </c>
      <c r="B41" s="1" t="s">
        <v>35</v>
      </c>
      <c r="C41" s="2" t="s">
        <v>74</v>
      </c>
      <c r="D41" s="2" t="s">
        <v>33</v>
      </c>
      <c r="E41" s="2">
        <v>1</v>
      </c>
      <c r="F41" s="2">
        <v>220</v>
      </c>
      <c r="G41" s="2">
        <v>220</v>
      </c>
    </row>
    <row r="42" spans="1:7">
      <c r="A42" s="6" t="s">
        <v>104</v>
      </c>
      <c r="B42" s="1" t="s">
        <v>41</v>
      </c>
      <c r="C42" s="2" t="s">
        <v>42</v>
      </c>
      <c r="D42" s="2" t="s">
        <v>43</v>
      </c>
      <c r="E42" s="2">
        <v>1</v>
      </c>
      <c r="F42" s="2">
        <v>372</v>
      </c>
      <c r="G42" s="2">
        <v>372</v>
      </c>
    </row>
    <row r="43" spans="1:7">
      <c r="A43" s="6" t="s">
        <v>105</v>
      </c>
      <c r="B43" s="1" t="s">
        <v>45</v>
      </c>
      <c r="C43" s="2" t="s">
        <v>44</v>
      </c>
      <c r="D43" s="2" t="s">
        <v>43</v>
      </c>
      <c r="E43" s="2">
        <v>1</v>
      </c>
      <c r="F43" s="2">
        <v>480</v>
      </c>
      <c r="G43" s="2">
        <v>480</v>
      </c>
    </row>
    <row r="44" spans="1:7">
      <c r="A44" s="6" t="s">
        <v>106</v>
      </c>
      <c r="B44" s="1" t="s">
        <v>41</v>
      </c>
      <c r="C44" s="2" t="s">
        <v>42</v>
      </c>
      <c r="D44" s="2" t="s">
        <v>43</v>
      </c>
      <c r="E44" s="2">
        <v>1</v>
      </c>
      <c r="F44" s="2">
        <v>372</v>
      </c>
      <c r="G44" s="2">
        <v>372</v>
      </c>
    </row>
    <row r="45" spans="1:7">
      <c r="A45" s="6" t="s">
        <v>107</v>
      </c>
      <c r="B45" s="1" t="s">
        <v>41</v>
      </c>
      <c r="C45" s="2" t="s">
        <v>42</v>
      </c>
      <c r="D45" s="2" t="s">
        <v>43</v>
      </c>
      <c r="E45" s="2">
        <v>1</v>
      </c>
      <c r="F45" s="2">
        <v>372</v>
      </c>
      <c r="G45" s="2">
        <v>372</v>
      </c>
    </row>
    <row r="46" spans="1:7">
      <c r="A46" s="6" t="s">
        <v>108</v>
      </c>
      <c r="B46" s="1" t="s">
        <v>49</v>
      </c>
      <c r="C46" s="2" t="s">
        <v>80</v>
      </c>
      <c r="D46" s="2" t="s">
        <v>46</v>
      </c>
      <c r="E46" s="2">
        <v>1</v>
      </c>
      <c r="F46" s="2">
        <v>200</v>
      </c>
      <c r="G46" s="2">
        <v>200</v>
      </c>
    </row>
    <row r="47" spans="1:7">
      <c r="A47" s="6" t="s">
        <v>108</v>
      </c>
      <c r="B47" s="1" t="s">
        <v>34</v>
      </c>
      <c r="C47" s="2" t="s">
        <v>73</v>
      </c>
      <c r="D47" s="2" t="s">
        <v>33</v>
      </c>
      <c r="E47" s="2">
        <v>1</v>
      </c>
      <c r="F47" s="2">
        <v>250</v>
      </c>
      <c r="G47" s="2">
        <v>250</v>
      </c>
    </row>
    <row r="48" spans="1:7">
      <c r="A48" s="6" t="s">
        <v>108</v>
      </c>
      <c r="B48" s="1" t="s">
        <v>90</v>
      </c>
      <c r="C48" s="2" t="s">
        <v>66</v>
      </c>
      <c r="D48" s="2" t="s">
        <v>93</v>
      </c>
      <c r="E48" s="2">
        <v>1</v>
      </c>
      <c r="F48" s="2">
        <v>50</v>
      </c>
      <c r="G48" s="2">
        <v>50</v>
      </c>
    </row>
    <row r="49" spans="1:7">
      <c r="A49" s="6" t="s">
        <v>108</v>
      </c>
      <c r="B49" s="1" t="s">
        <v>48</v>
      </c>
      <c r="C49" s="2" t="s">
        <v>72</v>
      </c>
      <c r="D49" s="2" t="s">
        <v>46</v>
      </c>
      <c r="E49" s="2">
        <v>1</v>
      </c>
      <c r="F49" s="2">
        <v>150</v>
      </c>
      <c r="G49" s="2">
        <v>150</v>
      </c>
    </row>
    <row r="50" spans="1:7">
      <c r="A50" s="6" t="s">
        <v>109</v>
      </c>
      <c r="B50" s="1" t="s">
        <v>41</v>
      </c>
      <c r="C50" s="2" t="s">
        <v>42</v>
      </c>
      <c r="D50" s="2" t="s">
        <v>43</v>
      </c>
      <c r="E50" s="2">
        <v>1</v>
      </c>
      <c r="F50" s="2">
        <v>372</v>
      </c>
      <c r="G50" s="2">
        <v>372</v>
      </c>
    </row>
    <row r="51" spans="1:7">
      <c r="A51" s="6" t="s">
        <v>109</v>
      </c>
      <c r="B51" s="1" t="s">
        <v>3</v>
      </c>
      <c r="C51" s="2" t="s">
        <v>4</v>
      </c>
      <c r="D51" s="2" t="s">
        <v>1</v>
      </c>
      <c r="E51" s="2">
        <v>1</v>
      </c>
      <c r="F51" s="2">
        <v>400</v>
      </c>
      <c r="G51" s="2">
        <v>400</v>
      </c>
    </row>
    <row r="52" spans="1:7">
      <c r="A52" s="6" t="s">
        <v>109</v>
      </c>
      <c r="B52" s="1" t="s">
        <v>39</v>
      </c>
      <c r="C52" s="2" t="s">
        <v>40</v>
      </c>
      <c r="D52" s="2" t="s">
        <v>36</v>
      </c>
      <c r="E52" s="2">
        <v>1</v>
      </c>
      <c r="F52" s="2">
        <v>350</v>
      </c>
      <c r="G52" s="2">
        <v>350</v>
      </c>
    </row>
    <row r="53" spans="1:7">
      <c r="A53" s="6" t="s">
        <v>109</v>
      </c>
      <c r="B53" s="1" t="s">
        <v>37</v>
      </c>
      <c r="C53" s="2" t="s">
        <v>38</v>
      </c>
      <c r="D53" s="2" t="s">
        <v>36</v>
      </c>
      <c r="E53" s="2">
        <v>1</v>
      </c>
      <c r="F53" s="2">
        <v>350</v>
      </c>
      <c r="G53" s="2">
        <v>350</v>
      </c>
    </row>
    <row r="54" spans="1:7">
      <c r="A54" s="6" t="s">
        <v>110</v>
      </c>
      <c r="B54" s="1" t="s">
        <v>37</v>
      </c>
      <c r="C54" s="2" t="s">
        <v>38</v>
      </c>
      <c r="D54" s="2" t="s">
        <v>36</v>
      </c>
      <c r="E54" s="2">
        <v>1</v>
      </c>
      <c r="F54" s="2">
        <v>350</v>
      </c>
      <c r="G54" s="2">
        <v>350</v>
      </c>
    </row>
    <row r="55" spans="1:7">
      <c r="A55" s="6" t="s">
        <v>109</v>
      </c>
      <c r="B55" s="1" t="s">
        <v>41</v>
      </c>
      <c r="C55" s="2" t="s">
        <v>42</v>
      </c>
      <c r="D55" s="2" t="s">
        <v>43</v>
      </c>
      <c r="E55" s="2">
        <v>1</v>
      </c>
      <c r="F55" s="2">
        <v>372</v>
      </c>
      <c r="G55" s="2">
        <v>372</v>
      </c>
    </row>
    <row r="56" spans="1:7">
      <c r="A56" s="6" t="s">
        <v>111</v>
      </c>
      <c r="B56" s="1" t="s">
        <v>41</v>
      </c>
      <c r="C56" s="2" t="s">
        <v>42</v>
      </c>
      <c r="D56" s="2" t="s">
        <v>43</v>
      </c>
      <c r="E56" s="2">
        <v>1</v>
      </c>
      <c r="F56" s="2">
        <v>372</v>
      </c>
      <c r="G56" s="2">
        <v>372</v>
      </c>
    </row>
    <row r="57" spans="1:7">
      <c r="A57" s="6" t="s">
        <v>111</v>
      </c>
      <c r="B57" s="1" t="s">
        <v>58</v>
      </c>
      <c r="C57" s="2" t="s">
        <v>85</v>
      </c>
      <c r="D57" s="2" t="s">
        <v>54</v>
      </c>
      <c r="E57" s="2">
        <v>1</v>
      </c>
      <c r="F57" s="2">
        <v>500</v>
      </c>
      <c r="G57" s="2">
        <v>500</v>
      </c>
    </row>
    <row r="58" spans="1:7">
      <c r="A58" s="6" t="s">
        <v>112</v>
      </c>
      <c r="B58" s="1" t="s">
        <v>41</v>
      </c>
      <c r="C58" s="2" t="s">
        <v>42</v>
      </c>
      <c r="D58" s="2" t="s">
        <v>43</v>
      </c>
      <c r="E58" s="2">
        <v>1</v>
      </c>
      <c r="F58" s="2">
        <v>372</v>
      </c>
      <c r="G58" s="2">
        <v>372</v>
      </c>
    </row>
    <row r="59" spans="1:7">
      <c r="A59" s="6" t="s">
        <v>112</v>
      </c>
      <c r="B59" s="1" t="s">
        <v>45</v>
      </c>
      <c r="C59" s="2" t="s">
        <v>44</v>
      </c>
      <c r="D59" s="2" t="s">
        <v>43</v>
      </c>
      <c r="E59" s="2">
        <v>1</v>
      </c>
      <c r="F59" s="2">
        <v>480</v>
      </c>
      <c r="G59" s="2">
        <v>480</v>
      </c>
    </row>
    <row r="60" spans="1:7">
      <c r="A60" s="6" t="s">
        <v>113</v>
      </c>
      <c r="B60" s="1" t="s">
        <v>41</v>
      </c>
      <c r="C60" s="2" t="s">
        <v>42</v>
      </c>
      <c r="D60" s="2" t="s">
        <v>43</v>
      </c>
      <c r="E60" s="2">
        <v>1</v>
      </c>
      <c r="F60" s="2">
        <v>372</v>
      </c>
      <c r="G60" s="2">
        <v>372</v>
      </c>
    </row>
    <row r="61" spans="1:7">
      <c r="A61" s="6" t="s">
        <v>113</v>
      </c>
      <c r="B61" s="1" t="s">
        <v>41</v>
      </c>
      <c r="C61" s="2" t="s">
        <v>42</v>
      </c>
      <c r="D61" s="2" t="s">
        <v>43</v>
      </c>
      <c r="E61" s="2">
        <v>1</v>
      </c>
      <c r="F61" s="2">
        <v>372</v>
      </c>
      <c r="G61" s="2">
        <v>372</v>
      </c>
    </row>
    <row r="62" spans="1:7">
      <c r="A62" s="6" t="s">
        <v>113</v>
      </c>
      <c r="B62" s="1" t="s">
        <v>22</v>
      </c>
      <c r="C62" s="2" t="s">
        <v>69</v>
      </c>
      <c r="D62" s="2" t="s">
        <v>21</v>
      </c>
      <c r="E62" s="2">
        <v>1</v>
      </c>
      <c r="F62" s="2">
        <v>400</v>
      </c>
      <c r="G62" s="2">
        <v>400</v>
      </c>
    </row>
    <row r="63" spans="1:7">
      <c r="A63" s="6" t="s">
        <v>113</v>
      </c>
      <c r="B63" s="1" t="s">
        <v>12</v>
      </c>
      <c r="C63" s="2" t="s">
        <v>2</v>
      </c>
      <c r="D63" s="2" t="s">
        <v>11</v>
      </c>
      <c r="E63" s="2">
        <v>1</v>
      </c>
      <c r="F63" s="2">
        <v>200</v>
      </c>
      <c r="G63" s="2">
        <v>200</v>
      </c>
    </row>
    <row r="64" spans="1:7">
      <c r="A64" s="6" t="s">
        <v>113</v>
      </c>
      <c r="B64" s="1" t="s">
        <v>23</v>
      </c>
      <c r="C64" s="2" t="s">
        <v>70</v>
      </c>
      <c r="D64" s="2" t="s">
        <v>21</v>
      </c>
      <c r="E64" s="2">
        <v>1</v>
      </c>
      <c r="F64" s="2">
        <v>400</v>
      </c>
      <c r="G64" s="2">
        <v>400</v>
      </c>
    </row>
    <row r="65" spans="1:7">
      <c r="A65" s="6" t="s">
        <v>113</v>
      </c>
      <c r="B65" s="1" t="s">
        <v>50</v>
      </c>
      <c r="C65" s="2" t="s">
        <v>68</v>
      </c>
      <c r="D65" s="2" t="s">
        <v>46</v>
      </c>
      <c r="E65" s="2">
        <v>1</v>
      </c>
      <c r="F65" s="2">
        <v>200</v>
      </c>
      <c r="G65" s="2">
        <v>200</v>
      </c>
    </row>
    <row r="66" spans="1:7">
      <c r="A66" s="6" t="s">
        <v>114</v>
      </c>
      <c r="B66" s="1" t="s">
        <v>14</v>
      </c>
      <c r="C66" s="2" t="s">
        <v>15</v>
      </c>
      <c r="D66" s="2" t="s">
        <v>13</v>
      </c>
      <c r="E66" s="2">
        <v>1</v>
      </c>
      <c r="F66" s="2">
        <v>1200</v>
      </c>
      <c r="G66" s="2">
        <v>1200</v>
      </c>
    </row>
    <row r="67" spans="1:7">
      <c r="A67" s="6" t="s">
        <v>114</v>
      </c>
      <c r="B67" s="1" t="s">
        <v>19</v>
      </c>
      <c r="C67" s="2" t="s">
        <v>20</v>
      </c>
      <c r="D67" s="2" t="s">
        <v>18</v>
      </c>
      <c r="E67" s="2">
        <v>1</v>
      </c>
      <c r="F67" s="2">
        <v>300</v>
      </c>
      <c r="G67" s="2">
        <v>300</v>
      </c>
    </row>
    <row r="68" spans="1:7">
      <c r="A68" s="6" t="s">
        <v>102</v>
      </c>
      <c r="B68" s="1" t="s">
        <v>25</v>
      </c>
      <c r="C68" s="2" t="s">
        <v>26</v>
      </c>
      <c r="D68" s="2" t="s">
        <v>21</v>
      </c>
      <c r="E68" s="2">
        <v>1</v>
      </c>
      <c r="F68" s="2">
        <v>800</v>
      </c>
      <c r="G68" s="2">
        <v>800</v>
      </c>
    </row>
    <row r="69" spans="1:7">
      <c r="E69">
        <f>SUM(E3:E68)</f>
        <v>67</v>
      </c>
      <c r="F69">
        <f t="shared" ref="F69:G69" si="1">SUM(F3:F68)</f>
        <v>40706</v>
      </c>
      <c r="G69">
        <f t="shared" si="1"/>
        <v>41106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topLeftCell="C1" workbookViewId="0">
      <selection activeCell="C2" sqref="C2:K14"/>
    </sheetView>
  </sheetViews>
  <sheetFormatPr defaultRowHeight="15"/>
  <cols>
    <col min="1" max="1" width="12.140625" style="3" bestFit="1" customWidth="1"/>
    <col min="2" max="2" width="24.140625" style="4" bestFit="1" customWidth="1"/>
    <col min="3" max="3" width="12.140625" bestFit="1" customWidth="1"/>
    <col min="4" max="4" width="17.85546875" bestFit="1" customWidth="1"/>
    <col min="5" max="5" width="34.140625" bestFit="1" customWidth="1"/>
    <col min="6" max="6" width="13.85546875" bestFit="1" customWidth="1"/>
    <col min="7" max="7" width="4.140625" bestFit="1" customWidth="1"/>
    <col min="8" max="8" width="12.28515625" bestFit="1" customWidth="1"/>
    <col min="9" max="9" width="10.5703125" customWidth="1"/>
    <col min="10" max="10" width="6" bestFit="1" customWidth="1"/>
    <col min="11" max="11" width="9" bestFit="1" customWidth="1"/>
  </cols>
  <sheetData>
    <row r="1" spans="1:11">
      <c r="A1" s="7" t="s">
        <v>115</v>
      </c>
      <c r="B1" s="7"/>
      <c r="C1" s="7" t="s">
        <v>123</v>
      </c>
      <c r="D1" s="7"/>
      <c r="E1" s="7"/>
      <c r="F1" s="7"/>
      <c r="G1" s="7"/>
      <c r="H1" s="7"/>
      <c r="I1" s="7"/>
      <c r="J1" s="7"/>
      <c r="K1" s="7"/>
    </row>
    <row r="2" spans="1:11">
      <c r="A2" s="5" t="s">
        <v>116</v>
      </c>
      <c r="B2" s="5" t="s">
        <v>117</v>
      </c>
      <c r="C2" s="5" t="s">
        <v>116</v>
      </c>
      <c r="D2" s="5" t="s">
        <v>117</v>
      </c>
      <c r="E2" s="5" t="s">
        <v>118</v>
      </c>
      <c r="F2" s="5" t="s">
        <v>119</v>
      </c>
      <c r="G2" s="5" t="s">
        <v>120</v>
      </c>
      <c r="H2" s="5" t="s">
        <v>124</v>
      </c>
      <c r="I2" s="5" t="s">
        <v>125</v>
      </c>
      <c r="J2" s="5" t="s">
        <v>0</v>
      </c>
      <c r="K2" s="5" t="s">
        <v>121</v>
      </c>
    </row>
    <row r="3" spans="1:11">
      <c r="A3" s="6" t="s">
        <v>95</v>
      </c>
      <c r="B3" s="1" t="s">
        <v>41</v>
      </c>
      <c r="C3" s="2" t="s">
        <v>97</v>
      </c>
      <c r="D3" s="2" t="s">
        <v>63</v>
      </c>
      <c r="E3" s="2" t="s">
        <v>87</v>
      </c>
      <c r="F3" s="2" t="s">
        <v>54</v>
      </c>
      <c r="G3" s="2">
        <v>1</v>
      </c>
      <c r="H3" s="2">
        <f>VLOOKUP(D3,[1]Inventory!$B:$J,9,0)</f>
        <v>593.80999999999995</v>
      </c>
      <c r="I3" s="2">
        <f>H3*G3</f>
        <v>593.80999999999995</v>
      </c>
      <c r="J3" s="2">
        <v>1200</v>
      </c>
      <c r="K3" s="2">
        <v>1200</v>
      </c>
    </row>
    <row r="4" spans="1:11">
      <c r="A4" s="6" t="s">
        <v>95</v>
      </c>
      <c r="B4" s="1" t="s">
        <v>8</v>
      </c>
      <c r="C4" s="2" t="s">
        <v>97</v>
      </c>
      <c r="D4" s="2" t="s">
        <v>65</v>
      </c>
      <c r="E4" s="2" t="s">
        <v>75</v>
      </c>
      <c r="F4" s="2" t="s">
        <v>54</v>
      </c>
      <c r="G4" s="2">
        <v>1</v>
      </c>
      <c r="H4" s="2">
        <f>VLOOKUP(D4,[1]Inventory!$B:$J,9,0)</f>
        <v>857.77</v>
      </c>
      <c r="I4" s="2">
        <f t="shared" ref="I4:I13" si="0">H4*G4</f>
        <v>857.77</v>
      </c>
      <c r="J4" s="2">
        <v>1300</v>
      </c>
      <c r="K4" s="2">
        <v>1300</v>
      </c>
    </row>
    <row r="5" spans="1:11">
      <c r="A5" s="6" t="s">
        <v>95</v>
      </c>
      <c r="B5" s="1" t="s">
        <v>89</v>
      </c>
      <c r="C5" s="2" t="s">
        <v>97</v>
      </c>
      <c r="D5" s="2" t="s">
        <v>62</v>
      </c>
      <c r="E5" s="2" t="s">
        <v>78</v>
      </c>
      <c r="F5" s="2" t="s">
        <v>54</v>
      </c>
      <c r="G5" s="2">
        <v>1</v>
      </c>
      <c r="H5" s="2">
        <f>VLOOKUP(D5,[1]Inventory!$B:$J,9,0)</f>
        <v>1099.2</v>
      </c>
      <c r="I5" s="2">
        <f t="shared" si="0"/>
        <v>1099.2</v>
      </c>
      <c r="J5" s="2">
        <v>2500</v>
      </c>
      <c r="K5" s="2">
        <v>2500</v>
      </c>
    </row>
    <row r="6" spans="1:11">
      <c r="A6" s="6" t="s">
        <v>96</v>
      </c>
      <c r="B6" s="1" t="s">
        <v>14</v>
      </c>
      <c r="C6" s="2" t="s">
        <v>97</v>
      </c>
      <c r="D6" s="2" t="s">
        <v>61</v>
      </c>
      <c r="E6" s="2" t="s">
        <v>79</v>
      </c>
      <c r="F6" s="2" t="s">
        <v>54</v>
      </c>
      <c r="G6" s="2">
        <v>1</v>
      </c>
      <c r="H6" s="2">
        <f>VLOOKUP(D6,[1]Inventory!$B:$J,9,0)</f>
        <v>1099.2</v>
      </c>
      <c r="I6" s="2">
        <f t="shared" si="0"/>
        <v>1099.2</v>
      </c>
      <c r="J6" s="2">
        <v>2500</v>
      </c>
      <c r="K6" s="2">
        <v>2500</v>
      </c>
    </row>
    <row r="7" spans="1:11">
      <c r="A7" s="6" t="s">
        <v>96</v>
      </c>
      <c r="B7" s="1" t="s">
        <v>19</v>
      </c>
      <c r="C7" s="2" t="s">
        <v>97</v>
      </c>
      <c r="D7" s="2" t="s">
        <v>64</v>
      </c>
      <c r="E7" s="2" t="s">
        <v>88</v>
      </c>
      <c r="F7" s="2" t="s">
        <v>54</v>
      </c>
      <c r="G7" s="2">
        <v>1</v>
      </c>
      <c r="H7" s="2">
        <f>VLOOKUP(D7,[1]Inventory!$B:$J,9,0)</f>
        <v>1981.48</v>
      </c>
      <c r="I7" s="2">
        <f t="shared" si="0"/>
        <v>1981.48</v>
      </c>
      <c r="J7" s="2">
        <v>4500</v>
      </c>
      <c r="K7" s="2">
        <v>4500</v>
      </c>
    </row>
    <row r="8" spans="1:11">
      <c r="A8" s="6" t="s">
        <v>97</v>
      </c>
      <c r="B8" s="1" t="s">
        <v>41</v>
      </c>
      <c r="C8" s="2" t="s">
        <v>122</v>
      </c>
      <c r="D8" s="2" t="s">
        <v>27</v>
      </c>
      <c r="E8" s="2" t="s">
        <v>28</v>
      </c>
      <c r="F8" s="2" t="s">
        <v>21</v>
      </c>
      <c r="G8" s="2">
        <v>2</v>
      </c>
      <c r="H8" s="2">
        <f>VLOOKUP(D8,[1]Inventory!$B:$J,9,0)</f>
        <v>460.99</v>
      </c>
      <c r="I8" s="2">
        <f t="shared" si="0"/>
        <v>921.98</v>
      </c>
      <c r="J8" s="2">
        <v>1500</v>
      </c>
      <c r="K8" s="2">
        <v>3000</v>
      </c>
    </row>
    <row r="9" spans="1:11">
      <c r="A9" s="6" t="s">
        <v>97</v>
      </c>
      <c r="B9" s="1" t="s">
        <v>90</v>
      </c>
      <c r="C9" s="2" t="s">
        <v>122</v>
      </c>
      <c r="D9" s="2" t="s">
        <v>52</v>
      </c>
      <c r="E9" s="2" t="s">
        <v>81</v>
      </c>
      <c r="F9" s="2" t="s">
        <v>51</v>
      </c>
      <c r="G9" s="2">
        <v>1</v>
      </c>
      <c r="H9" s="2">
        <f>VLOOKUP(D9,[1]Inventory!$B:$J,9,0)</f>
        <v>572.03</v>
      </c>
      <c r="I9" s="2">
        <f t="shared" si="0"/>
        <v>572.03</v>
      </c>
      <c r="J9" s="2">
        <v>1400</v>
      </c>
      <c r="K9" s="2">
        <v>1400</v>
      </c>
    </row>
    <row r="10" spans="1:11">
      <c r="A10" s="6" t="s">
        <v>97</v>
      </c>
      <c r="B10" s="1" t="s">
        <v>41</v>
      </c>
      <c r="C10" s="2" t="s">
        <v>122</v>
      </c>
      <c r="D10" s="2" t="s">
        <v>57</v>
      </c>
      <c r="E10" s="2" t="s">
        <v>84</v>
      </c>
      <c r="F10" s="2" t="s">
        <v>54</v>
      </c>
      <c r="G10" s="2">
        <v>3</v>
      </c>
      <c r="H10" s="2">
        <f>VLOOKUP(D10,[1]Inventory!$B:$J,9,0)</f>
        <v>405.57</v>
      </c>
      <c r="I10" s="2">
        <f t="shared" si="0"/>
        <v>1216.71</v>
      </c>
      <c r="J10" s="2">
        <v>600</v>
      </c>
      <c r="K10" s="2">
        <v>1800</v>
      </c>
    </row>
    <row r="11" spans="1:11">
      <c r="A11" s="6" t="s">
        <v>98</v>
      </c>
      <c r="B11" s="1" t="s">
        <v>41</v>
      </c>
      <c r="C11" s="2" t="s">
        <v>122</v>
      </c>
      <c r="D11" s="2" t="s">
        <v>55</v>
      </c>
      <c r="E11" s="2" t="s">
        <v>83</v>
      </c>
      <c r="F11" s="2" t="s">
        <v>54</v>
      </c>
      <c r="G11" s="2">
        <v>3</v>
      </c>
      <c r="H11" s="2">
        <f>VLOOKUP(D11,[1]Inventory!$B:$J,9,0)</f>
        <v>188.61</v>
      </c>
      <c r="I11" s="2">
        <f t="shared" si="0"/>
        <v>565.83000000000004</v>
      </c>
      <c r="J11" s="2">
        <v>500</v>
      </c>
      <c r="K11" s="2">
        <v>1500</v>
      </c>
    </row>
    <row r="12" spans="1:11">
      <c r="A12" s="6" t="s">
        <v>99</v>
      </c>
      <c r="B12" s="1" t="s">
        <v>41</v>
      </c>
      <c r="C12" s="2" t="s">
        <v>122</v>
      </c>
      <c r="D12" s="2" t="s">
        <v>56</v>
      </c>
      <c r="E12" s="2" t="s">
        <v>67</v>
      </c>
      <c r="F12" s="2" t="s">
        <v>54</v>
      </c>
      <c r="G12" s="2">
        <v>3</v>
      </c>
      <c r="H12" s="2">
        <f>VLOOKUP(D12,[1]Inventory!$B:$J,9,0)</f>
        <v>127.49</v>
      </c>
      <c r="I12" s="2">
        <f t="shared" si="0"/>
        <v>382.46999999999997</v>
      </c>
      <c r="J12" s="2">
        <v>250</v>
      </c>
      <c r="K12" s="2">
        <v>750</v>
      </c>
    </row>
    <row r="13" spans="1:11">
      <c r="A13" s="6" t="s">
        <v>99</v>
      </c>
      <c r="B13" s="1">
        <v>210331100</v>
      </c>
      <c r="C13" s="2" t="s">
        <v>108</v>
      </c>
      <c r="D13" s="2" t="s">
        <v>47</v>
      </c>
      <c r="E13" s="2" t="s">
        <v>76</v>
      </c>
      <c r="F13" s="2" t="s">
        <v>46</v>
      </c>
      <c r="G13" s="2">
        <v>1</v>
      </c>
      <c r="H13" s="2">
        <f>VLOOKUP(D13,[1]Inventory!$B:$J,9,0)</f>
        <v>689.04</v>
      </c>
      <c r="I13" s="2">
        <f t="shared" si="0"/>
        <v>689.04</v>
      </c>
      <c r="J13" s="2">
        <v>1000</v>
      </c>
      <c r="K13" s="2">
        <v>1000</v>
      </c>
    </row>
    <row r="14" spans="1:11">
      <c r="A14" s="6" t="s">
        <v>99</v>
      </c>
      <c r="B14" s="1" t="s">
        <v>41</v>
      </c>
      <c r="C14" s="2"/>
      <c r="D14" s="2"/>
      <c r="E14" s="2"/>
      <c r="F14" s="2"/>
      <c r="G14" s="2">
        <f>SUM(G3:G13)</f>
        <v>18</v>
      </c>
      <c r="H14" s="2"/>
      <c r="I14" s="2">
        <f>SUM(I3:I13)</f>
        <v>9979.5199999999968</v>
      </c>
      <c r="J14" s="2">
        <f t="shared" ref="J14:K14" si="1">SUM(J3:J13)</f>
        <v>17250</v>
      </c>
      <c r="K14" s="2">
        <f t="shared" si="1"/>
        <v>21450</v>
      </c>
    </row>
    <row r="15" spans="1:11">
      <c r="A15" s="6" t="s">
        <v>100</v>
      </c>
      <c r="B15" s="1" t="s">
        <v>63</v>
      </c>
    </row>
    <row r="16" spans="1:11">
      <c r="A16" s="6" t="s">
        <v>100</v>
      </c>
      <c r="B16" s="1" t="s">
        <v>65</v>
      </c>
    </row>
    <row r="17" spans="1:2">
      <c r="A17" s="6" t="s">
        <v>100</v>
      </c>
      <c r="B17" s="1" t="s">
        <v>62</v>
      </c>
    </row>
    <row r="18" spans="1:2">
      <c r="A18" s="6" t="s">
        <v>100</v>
      </c>
      <c r="B18" s="1" t="s">
        <v>61</v>
      </c>
    </row>
    <row r="19" spans="1:2">
      <c r="A19" s="6" t="s">
        <v>100</v>
      </c>
      <c r="B19" s="1" t="s">
        <v>64</v>
      </c>
    </row>
    <row r="20" spans="1:2">
      <c r="A20" s="6" t="s">
        <v>100</v>
      </c>
      <c r="B20" s="1" t="s">
        <v>60</v>
      </c>
    </row>
    <row r="21" spans="1:2">
      <c r="A21" s="6" t="s">
        <v>100</v>
      </c>
      <c r="B21" s="1" t="s">
        <v>56</v>
      </c>
    </row>
    <row r="22" spans="1:2">
      <c r="A22" s="6" t="s">
        <v>100</v>
      </c>
      <c r="B22" s="1" t="s">
        <v>57</v>
      </c>
    </row>
    <row r="23" spans="1:2">
      <c r="A23" s="6" t="s">
        <v>100</v>
      </c>
      <c r="B23" s="1" t="s">
        <v>55</v>
      </c>
    </row>
    <row r="24" spans="1:2">
      <c r="A24" s="6" t="s">
        <v>100</v>
      </c>
      <c r="B24" s="1" t="s">
        <v>34</v>
      </c>
    </row>
    <row r="25" spans="1:2">
      <c r="A25" s="6" t="s">
        <v>100</v>
      </c>
      <c r="B25" s="1" t="s">
        <v>91</v>
      </c>
    </row>
    <row r="26" spans="1:2">
      <c r="A26" s="6" t="s">
        <v>100</v>
      </c>
      <c r="B26" s="1" t="s">
        <v>41</v>
      </c>
    </row>
    <row r="27" spans="1:2">
      <c r="A27" s="6" t="s">
        <v>100</v>
      </c>
      <c r="B27" s="1" t="s">
        <v>58</v>
      </c>
    </row>
    <row r="28" spans="1:2">
      <c r="A28" s="6" t="s">
        <v>100</v>
      </c>
      <c r="B28" s="1" t="s">
        <v>41</v>
      </c>
    </row>
    <row r="29" spans="1:2">
      <c r="A29" s="6" t="s">
        <v>100</v>
      </c>
      <c r="B29" s="1" t="s">
        <v>24</v>
      </c>
    </row>
    <row r="30" spans="1:2">
      <c r="A30" s="6" t="s">
        <v>100</v>
      </c>
      <c r="B30" s="1" t="s">
        <v>27</v>
      </c>
    </row>
    <row r="31" spans="1:2">
      <c r="A31" s="6" t="s">
        <v>100</v>
      </c>
      <c r="B31" s="1" t="s">
        <v>53</v>
      </c>
    </row>
    <row r="32" spans="1:2">
      <c r="A32" s="6" t="s">
        <v>100</v>
      </c>
      <c r="B32" s="1" t="s">
        <v>27</v>
      </c>
    </row>
    <row r="33" spans="1:2">
      <c r="A33" s="6" t="s">
        <v>100</v>
      </c>
      <c r="B33" s="1" t="s">
        <v>31</v>
      </c>
    </row>
    <row r="34" spans="1:2">
      <c r="A34" s="6" t="s">
        <v>100</v>
      </c>
      <c r="B34" s="1" t="s">
        <v>30</v>
      </c>
    </row>
    <row r="35" spans="1:2">
      <c r="A35" s="6" t="s">
        <v>101</v>
      </c>
      <c r="B35" s="1" t="s">
        <v>52</v>
      </c>
    </row>
    <row r="36" spans="1:2">
      <c r="A36" s="6" t="s">
        <v>102</v>
      </c>
      <c r="B36" s="1" t="s">
        <v>41</v>
      </c>
    </row>
    <row r="37" spans="1:2">
      <c r="A37" s="6" t="s">
        <v>102</v>
      </c>
      <c r="B37" s="1" t="s">
        <v>53</v>
      </c>
    </row>
    <row r="38" spans="1:2">
      <c r="A38" s="6" t="s">
        <v>102</v>
      </c>
      <c r="B38" s="1" t="s">
        <v>59</v>
      </c>
    </row>
    <row r="39" spans="1:2">
      <c r="A39" s="6" t="s">
        <v>103</v>
      </c>
      <c r="B39" s="1" t="s">
        <v>17</v>
      </c>
    </row>
    <row r="40" spans="1:2">
      <c r="A40" s="6" t="s">
        <v>103</v>
      </c>
      <c r="B40" s="1">
        <v>210221700</v>
      </c>
    </row>
    <row r="41" spans="1:2">
      <c r="A41" s="6" t="s">
        <v>104</v>
      </c>
      <c r="B41" s="1" t="s">
        <v>35</v>
      </c>
    </row>
    <row r="42" spans="1:2">
      <c r="A42" s="6" t="s">
        <v>104</v>
      </c>
      <c r="B42" s="1" t="s">
        <v>41</v>
      </c>
    </row>
    <row r="43" spans="1:2">
      <c r="A43" s="6" t="s">
        <v>105</v>
      </c>
      <c r="B43" s="1" t="s">
        <v>45</v>
      </c>
    </row>
    <row r="44" spans="1:2">
      <c r="A44" s="6" t="s">
        <v>106</v>
      </c>
      <c r="B44" s="1" t="s">
        <v>41</v>
      </c>
    </row>
    <row r="45" spans="1:2">
      <c r="A45" s="6" t="s">
        <v>107</v>
      </c>
      <c r="B45" s="1" t="s">
        <v>41</v>
      </c>
    </row>
    <row r="46" spans="1:2">
      <c r="A46" s="6" t="s">
        <v>108</v>
      </c>
      <c r="B46" s="1" t="s">
        <v>49</v>
      </c>
    </row>
    <row r="47" spans="1:2">
      <c r="A47" s="6" t="s">
        <v>108</v>
      </c>
      <c r="B47" s="1" t="s">
        <v>34</v>
      </c>
    </row>
    <row r="48" spans="1:2">
      <c r="A48" s="6" t="s">
        <v>108</v>
      </c>
      <c r="B48" s="1" t="s">
        <v>90</v>
      </c>
    </row>
    <row r="49" spans="1:2">
      <c r="A49" s="6" t="s">
        <v>108</v>
      </c>
      <c r="B49" s="1" t="s">
        <v>48</v>
      </c>
    </row>
    <row r="50" spans="1:2">
      <c r="A50" s="6" t="s">
        <v>109</v>
      </c>
      <c r="B50" s="1" t="s">
        <v>41</v>
      </c>
    </row>
    <row r="51" spans="1:2">
      <c r="A51" s="6" t="s">
        <v>109</v>
      </c>
      <c r="B51" s="1" t="s">
        <v>3</v>
      </c>
    </row>
    <row r="52" spans="1:2">
      <c r="A52" s="6" t="s">
        <v>109</v>
      </c>
      <c r="B52" s="1" t="s">
        <v>39</v>
      </c>
    </row>
    <row r="53" spans="1:2">
      <c r="A53" s="6" t="s">
        <v>109</v>
      </c>
      <c r="B53" s="1" t="s">
        <v>37</v>
      </c>
    </row>
    <row r="54" spans="1:2">
      <c r="A54" s="6" t="s">
        <v>110</v>
      </c>
      <c r="B54" s="1" t="s">
        <v>37</v>
      </c>
    </row>
    <row r="55" spans="1:2">
      <c r="A55" s="6" t="s">
        <v>109</v>
      </c>
      <c r="B55" s="1" t="s">
        <v>41</v>
      </c>
    </row>
    <row r="56" spans="1:2">
      <c r="A56" s="6" t="s">
        <v>111</v>
      </c>
      <c r="B56" s="1" t="s">
        <v>41</v>
      </c>
    </row>
    <row r="57" spans="1:2">
      <c r="A57" s="6" t="s">
        <v>111</v>
      </c>
      <c r="B57" s="1" t="s">
        <v>58</v>
      </c>
    </row>
    <row r="58" spans="1:2">
      <c r="A58" s="6" t="s">
        <v>112</v>
      </c>
      <c r="B58" s="1" t="s">
        <v>41</v>
      </c>
    </row>
    <row r="59" spans="1:2">
      <c r="A59" s="6" t="s">
        <v>112</v>
      </c>
      <c r="B59" s="1" t="s">
        <v>45</v>
      </c>
    </row>
    <row r="60" spans="1:2">
      <c r="A60" s="6" t="s">
        <v>113</v>
      </c>
      <c r="B60" s="1" t="s">
        <v>41</v>
      </c>
    </row>
    <row r="61" spans="1:2">
      <c r="A61" s="6" t="s">
        <v>113</v>
      </c>
      <c r="B61" s="1" t="s">
        <v>41</v>
      </c>
    </row>
    <row r="62" spans="1:2">
      <c r="A62" s="6" t="s">
        <v>113</v>
      </c>
      <c r="B62" s="1" t="s">
        <v>22</v>
      </c>
    </row>
    <row r="63" spans="1:2">
      <c r="A63" s="6" t="s">
        <v>113</v>
      </c>
      <c r="B63" s="1" t="s">
        <v>12</v>
      </c>
    </row>
    <row r="64" spans="1:2">
      <c r="A64" s="6" t="s">
        <v>113</v>
      </c>
      <c r="B64" s="1" t="s">
        <v>23</v>
      </c>
    </row>
    <row r="65" spans="1:2">
      <c r="A65" s="6" t="s">
        <v>113</v>
      </c>
      <c r="B65" s="1" t="s">
        <v>50</v>
      </c>
    </row>
    <row r="66" spans="1:2">
      <c r="A66" s="6" t="s">
        <v>114</v>
      </c>
      <c r="B66" s="1" t="s">
        <v>14</v>
      </c>
    </row>
    <row r="67" spans="1:2">
      <c r="A67" s="6" t="s">
        <v>114</v>
      </c>
      <c r="B67" s="1" t="s">
        <v>19</v>
      </c>
    </row>
    <row r="68" spans="1:2">
      <c r="A68" s="6" t="s">
        <v>102</v>
      </c>
      <c r="B68" s="1" t="s">
        <v>25</v>
      </c>
    </row>
  </sheetData>
  <mergeCells count="2">
    <mergeCell ref="A1:B1"/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957B-485F-43C8-8696-B720E842BC43}">
  <sheetPr filterMode="1"/>
  <dimension ref="A1:I13"/>
  <sheetViews>
    <sheetView workbookViewId="0">
      <selection activeCell="B12" sqref="B12:G12"/>
    </sheetView>
  </sheetViews>
  <sheetFormatPr defaultRowHeight="15"/>
  <cols>
    <col min="1" max="1" width="12.140625" bestFit="1" customWidth="1"/>
    <col min="2" max="2" width="17.85546875" bestFit="1" customWidth="1"/>
  </cols>
  <sheetData>
    <row r="1" spans="1:9">
      <c r="A1" s="5" t="s">
        <v>116</v>
      </c>
      <c r="B1" s="5" t="s">
        <v>117</v>
      </c>
      <c r="C1" s="5" t="s">
        <v>118</v>
      </c>
      <c r="D1"/>
      <c r="E1" s="5" t="s">
        <v>120</v>
      </c>
      <c r="F1" s="5" t="s">
        <v>126</v>
      </c>
      <c r="G1" s="5" t="s">
        <v>124</v>
      </c>
      <c r="H1" s="5"/>
      <c r="I1" s="5"/>
    </row>
    <row r="2" spans="1:9" hidden="1">
      <c r="A2" s="2" t="s">
        <v>97</v>
      </c>
      <c r="B2" s="2" t="s">
        <v>63</v>
      </c>
      <c r="C2" s="2" t="s">
        <v>87</v>
      </c>
      <c r="D2"/>
      <c r="E2" s="2">
        <v>1</v>
      </c>
      <c r="F2" s="2">
        <v>0</v>
      </c>
      <c r="G2" s="2">
        <f>VLOOKUP(B2,[1]Inventory!$B:$J,9,0)</f>
        <v>593.80999999999995</v>
      </c>
      <c r="H2" s="2"/>
      <c r="I2" s="2"/>
    </row>
    <row r="3" spans="1:9" hidden="1">
      <c r="A3" s="2" t="s">
        <v>97</v>
      </c>
      <c r="B3" s="2" t="s">
        <v>65</v>
      </c>
      <c r="C3" s="2" t="s">
        <v>75</v>
      </c>
      <c r="D3" s="5"/>
      <c r="E3" s="2">
        <v>1</v>
      </c>
      <c r="F3" s="2">
        <v>0</v>
      </c>
      <c r="G3" s="2">
        <f>VLOOKUP(B3,[1]Inventory!$B:$J,9,0)</f>
        <v>857.77</v>
      </c>
      <c r="H3" s="2"/>
      <c r="I3" s="2"/>
    </row>
    <row r="4" spans="1:9" hidden="1">
      <c r="A4" s="2" t="s">
        <v>97</v>
      </c>
      <c r="B4" s="2" t="s">
        <v>62</v>
      </c>
      <c r="C4" s="2" t="s">
        <v>78</v>
      </c>
      <c r="D4" s="2"/>
      <c r="E4" s="2">
        <v>1</v>
      </c>
      <c r="F4" s="2">
        <v>0</v>
      </c>
      <c r="G4" s="2">
        <f>VLOOKUP(B4,[1]Inventory!$B:$J,9,0)</f>
        <v>1099.2</v>
      </c>
      <c r="H4" s="2"/>
      <c r="I4" s="2"/>
    </row>
    <row r="5" spans="1:9" hidden="1">
      <c r="A5" s="2" t="s">
        <v>97</v>
      </c>
      <c r="B5" s="2" t="s">
        <v>61</v>
      </c>
      <c r="C5" s="2" t="s">
        <v>79</v>
      </c>
      <c r="D5" s="2"/>
      <c r="E5" s="2">
        <v>1</v>
      </c>
      <c r="F5" s="2">
        <v>0</v>
      </c>
      <c r="G5" s="2">
        <f>VLOOKUP(B5,[1]Inventory!$B:$J,9,0)</f>
        <v>1099.2</v>
      </c>
      <c r="H5" s="2"/>
      <c r="I5" s="2"/>
    </row>
    <row r="6" spans="1:9" hidden="1">
      <c r="A6" s="2" t="s">
        <v>97</v>
      </c>
      <c r="B6" s="2" t="s">
        <v>64</v>
      </c>
      <c r="C6" s="2" t="s">
        <v>88</v>
      </c>
      <c r="D6" s="2"/>
      <c r="E6" s="2">
        <v>1</v>
      </c>
      <c r="F6" s="2">
        <v>0</v>
      </c>
      <c r="G6" s="2">
        <f>VLOOKUP(B6,[1]Inventory!$B:$J,9,0)</f>
        <v>1981.48</v>
      </c>
      <c r="H6" s="2"/>
      <c r="I6" s="2"/>
    </row>
    <row r="7" spans="1:9" hidden="1">
      <c r="A7" s="2" t="s">
        <v>122</v>
      </c>
      <c r="B7" s="2" t="s">
        <v>27</v>
      </c>
      <c r="C7" s="2" t="s">
        <v>28</v>
      </c>
      <c r="D7" s="2"/>
      <c r="E7" s="2">
        <v>2</v>
      </c>
      <c r="F7" s="2">
        <v>0</v>
      </c>
      <c r="G7" s="2">
        <f>VLOOKUP(B7,[1]Inventory!$B:$J,9,0)</f>
        <v>460.99</v>
      </c>
      <c r="H7" s="2"/>
      <c r="I7" s="2"/>
    </row>
    <row r="8" spans="1:9" hidden="1">
      <c r="A8" s="2" t="s">
        <v>122</v>
      </c>
      <c r="B8" s="2" t="s">
        <v>52</v>
      </c>
      <c r="C8" s="2" t="s">
        <v>81</v>
      </c>
      <c r="D8" s="2"/>
      <c r="E8" s="2">
        <v>1</v>
      </c>
      <c r="F8" s="2">
        <v>0</v>
      </c>
      <c r="G8" s="2">
        <f>VLOOKUP(B8,[1]Inventory!$B:$J,9,0)</f>
        <v>572.03</v>
      </c>
      <c r="H8" s="2"/>
      <c r="I8" s="2"/>
    </row>
    <row r="9" spans="1:9" hidden="1">
      <c r="A9" s="2" t="s">
        <v>122</v>
      </c>
      <c r="B9" s="2" t="s">
        <v>57</v>
      </c>
      <c r="C9" s="2" t="s">
        <v>84</v>
      </c>
      <c r="D9" s="2"/>
      <c r="E9" s="2">
        <v>3</v>
      </c>
      <c r="F9" s="2">
        <v>0</v>
      </c>
      <c r="G9" s="2">
        <f>VLOOKUP(B9,[1]Inventory!$B:$J,9,0)</f>
        <v>405.57</v>
      </c>
      <c r="H9" s="2"/>
      <c r="I9" s="2"/>
    </row>
    <row r="10" spans="1:9" hidden="1">
      <c r="A10" s="2" t="s">
        <v>122</v>
      </c>
      <c r="B10" s="2" t="s">
        <v>55</v>
      </c>
      <c r="C10" s="2" t="s">
        <v>83</v>
      </c>
      <c r="D10" s="2"/>
      <c r="E10" s="2">
        <v>3</v>
      </c>
      <c r="F10" s="2">
        <v>0</v>
      </c>
      <c r="G10" s="2">
        <f>VLOOKUP(B10,[1]Inventory!$B:$J,9,0)</f>
        <v>188.61</v>
      </c>
      <c r="H10" s="2"/>
      <c r="I10" s="2"/>
    </row>
    <row r="11" spans="1:9" hidden="1">
      <c r="A11" s="2" t="s">
        <v>122</v>
      </c>
      <c r="B11" s="2" t="s">
        <v>56</v>
      </c>
      <c r="C11" s="2" t="s">
        <v>67</v>
      </c>
      <c r="D11" s="2"/>
      <c r="E11" s="2">
        <v>3</v>
      </c>
      <c r="F11" s="2">
        <v>0</v>
      </c>
      <c r="G11" s="2">
        <f>VLOOKUP(B11,[1]Inventory!$B:$J,9,0)</f>
        <v>127.49</v>
      </c>
      <c r="H11" s="2"/>
      <c r="I11" s="2"/>
    </row>
    <row r="12" spans="1:9">
      <c r="A12" s="2" t="s">
        <v>108</v>
      </c>
      <c r="B12" s="2" t="s">
        <v>47</v>
      </c>
      <c r="C12" s="2" t="s">
        <v>76</v>
      </c>
      <c r="D12" s="2"/>
      <c r="E12" s="2">
        <v>1</v>
      </c>
      <c r="F12" s="2">
        <v>0</v>
      </c>
      <c r="G12" s="2">
        <f>VLOOKUP(B12,[1]Inventory!$B:$J,9,0)</f>
        <v>689.04</v>
      </c>
      <c r="H12" s="2"/>
      <c r="I12" s="2"/>
    </row>
    <row r="13" spans="1:9" hidden="1">
      <c r="A13" s="2"/>
      <c r="B13" s="2"/>
      <c r="C13" s="2"/>
      <c r="D13" s="2"/>
      <c r="E13" s="2"/>
      <c r="F13" s="2"/>
      <c r="G13" s="2"/>
      <c r="H13" s="2"/>
      <c r="I13" s="2"/>
    </row>
  </sheetData>
  <autoFilter ref="A1:A13" xr:uid="{EF736971-FC2A-427F-9EED-61C1CD742914}">
    <filterColumn colId="0">
      <filters>
        <filter val="23-May-2019"/>
      </filters>
    </filterColumn>
  </autoFilter>
  <conditionalFormatting sqref="B1:B1048576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5213-117C-4201-B98F-BA11211568B1}">
  <dimension ref="A1:E2"/>
  <sheetViews>
    <sheetView tabSelected="1" workbookViewId="0">
      <selection activeCell="C1" sqref="C1:C1048576"/>
    </sheetView>
  </sheetViews>
  <sheetFormatPr defaultRowHeight="15"/>
  <cols>
    <col min="1" max="1" width="12.28515625" bestFit="1" customWidth="1"/>
    <col min="2" max="2" width="36.5703125" customWidth="1"/>
  </cols>
  <sheetData>
    <row r="1" spans="1:5">
      <c r="A1" s="8" t="s">
        <v>117</v>
      </c>
      <c r="B1" s="8" t="s">
        <v>118</v>
      </c>
      <c r="C1" s="8" t="s">
        <v>120</v>
      </c>
      <c r="D1" s="8" t="s">
        <v>126</v>
      </c>
      <c r="E1" s="8" t="s">
        <v>127</v>
      </c>
    </row>
    <row r="2" spans="1:5">
      <c r="A2" t="s">
        <v>47</v>
      </c>
      <c r="B2" t="s">
        <v>76</v>
      </c>
      <c r="C2">
        <v>1</v>
      </c>
      <c r="D2">
        <v>0</v>
      </c>
      <c r="E2">
        <v>689.04</v>
      </c>
    </row>
  </sheetData>
  <conditionalFormatting sqref="A1">
    <cfRule type="duplicateValues" dxfId="3" priority="1"/>
  </conditionalFormatting>
  <conditionalFormatting sqref="A1">
    <cfRule type="duplicateValues" dxfId="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Recv Costing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SM-G532G</dc:creator>
  <cp:lastModifiedBy>Administrator</cp:lastModifiedBy>
  <dcterms:created xsi:type="dcterms:W3CDTF">2006-09-15T18:00:00Z</dcterms:created>
  <dcterms:modified xsi:type="dcterms:W3CDTF">2019-07-04T09:55:10Z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