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 activeTab="3"/>
  </bookViews>
  <sheets>
    <sheet name="May Received &amp; Issue" sheetId="16" r:id="rId1"/>
    <sheet name="recv costing" sheetId="17" r:id="rId2"/>
    <sheet name="Sheet2" sheetId="19" r:id="rId3"/>
    <sheet name="Sheet1" sheetId="18" r:id="rId4"/>
  </sheets>
  <externalReferences>
    <externalReference r:id="rId5"/>
  </externalReferences>
  <definedNames>
    <definedName name="_xlnm._FilterDatabase" localSheetId="2" hidden="1">Sheet2!$A$1:$G$24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8" l="1"/>
  <c r="E2" i="18"/>
  <c r="F24" i="19" l="1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F2" i="19"/>
  <c r="H4" i="17" l="1"/>
  <c r="I4" i="17" s="1"/>
  <c r="H5" i="17"/>
  <c r="I5" i="17" s="1"/>
  <c r="H6" i="17"/>
  <c r="I6" i="17" s="1"/>
  <c r="H7" i="17"/>
  <c r="I7" i="17" s="1"/>
  <c r="H8" i="17"/>
  <c r="I8" i="17" s="1"/>
  <c r="H9" i="17"/>
  <c r="I9" i="17" s="1"/>
  <c r="H10" i="17"/>
  <c r="I10" i="17" s="1"/>
  <c r="H11" i="17"/>
  <c r="I11" i="17" s="1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H25" i="17"/>
  <c r="I25" i="17" s="1"/>
  <c r="H26" i="17"/>
  <c r="I26" i="17" s="1"/>
  <c r="H3" i="17"/>
  <c r="I3" i="17" s="1"/>
  <c r="K27" i="17"/>
  <c r="J27" i="17"/>
  <c r="G27" i="17"/>
  <c r="I27" i="17" l="1"/>
  <c r="N27" i="16"/>
  <c r="O27" i="16"/>
  <c r="M27" i="16"/>
  <c r="F128" i="16"/>
  <c r="G128" i="16"/>
  <c r="E128" i="16"/>
</calcChain>
</file>

<file path=xl/sharedStrings.xml><?xml version="1.0" encoding="utf-8"?>
<sst xmlns="http://schemas.openxmlformats.org/spreadsheetml/2006/main" count="975" uniqueCount="196">
  <si>
    <t>WINDSHIELD</t>
  </si>
  <si>
    <t>MRP</t>
  </si>
  <si>
    <t>AD80S Alloy 80CC</t>
  </si>
  <si>
    <t>BALL BEARING</t>
  </si>
  <si>
    <t>W8010002</t>
  </si>
  <si>
    <t>RACE BEARING BALL</t>
  </si>
  <si>
    <t>W8010049</t>
  </si>
  <si>
    <t>RETAINER</t>
  </si>
  <si>
    <t>ZDG001-170401-05</t>
  </si>
  <si>
    <t>COVER L SIDE</t>
  </si>
  <si>
    <t>W8010001</t>
  </si>
  <si>
    <t>AD80S Deluxe 80CC</t>
  </si>
  <si>
    <t>CABLE SPEEDOMETER</t>
  </si>
  <si>
    <t>ZF0021-39005-05</t>
  </si>
  <si>
    <t>STRIPE R SIDE COVER</t>
  </si>
  <si>
    <t>ZF0019-17601</t>
  </si>
  <si>
    <t>REAR FENDER</t>
  </si>
  <si>
    <t>CABLE, CLUTCH</t>
  </si>
  <si>
    <t>AD80S family</t>
  </si>
  <si>
    <t>SHOE SET RR  BRAKE</t>
  </si>
  <si>
    <t>HEADLIGHT</t>
  </si>
  <si>
    <t>LCL-310333600</t>
  </si>
  <si>
    <t>CLEANER COMP. AIR</t>
  </si>
  <si>
    <t>OIL SEAL (DAIL OIL SEAL)</t>
  </si>
  <si>
    <t>BIKE RT 80CC</t>
  </si>
  <si>
    <t>BM328BKRT</t>
  </si>
  <si>
    <t>HEADLGIHT COVER 2</t>
  </si>
  <si>
    <t>BM325RERT</t>
  </si>
  <si>
    <t>R SIDE COVER I (RED) (COVER R BODY)</t>
  </si>
  <si>
    <t>BM001ENGURDRT</t>
  </si>
  <si>
    <t>BULLET-100CC</t>
  </si>
  <si>
    <t>ZH0004-04301</t>
  </si>
  <si>
    <t>ZH0004-12800</t>
  </si>
  <si>
    <t>VG0151-10</t>
  </si>
  <si>
    <t>MIRROR, REAR (SET )</t>
  </si>
  <si>
    <t>EH001-51002</t>
  </si>
  <si>
    <t>ZH0004-59100</t>
  </si>
  <si>
    <t>FILTER ELEMENT</t>
  </si>
  <si>
    <t>ZH0004-72-0050</t>
  </si>
  <si>
    <t>ZH0004-17005-01</t>
  </si>
  <si>
    <t>COWLING BKSPB (RED)</t>
  </si>
  <si>
    <t>ZH0004-12700-0060</t>
  </si>
  <si>
    <t>HOSE PIPE*</t>
  </si>
  <si>
    <t>DURANTO 80CC</t>
  </si>
  <si>
    <t>BM327</t>
  </si>
  <si>
    <t>HEADLIGHT COVER 1 (VISOR)</t>
  </si>
  <si>
    <t>BM328BK</t>
  </si>
  <si>
    <t>HEADLIGHTHT COVER 2</t>
  </si>
  <si>
    <t>Kite + - 110CC</t>
  </si>
  <si>
    <t>621000-1440-01TY0000</t>
  </si>
  <si>
    <t>THROTTLE CABLE</t>
  </si>
  <si>
    <t>833016-1870-00HJ****</t>
  </si>
  <si>
    <t>KnightRider - 150CC</t>
  </si>
  <si>
    <t>15600-024-0000</t>
  </si>
  <si>
    <t>61107-168-0000</t>
  </si>
  <si>
    <t>13105-024-0000</t>
  </si>
  <si>
    <t>61130-168-0000</t>
  </si>
  <si>
    <t>61130-168-00001</t>
  </si>
  <si>
    <t>61106-168-0000</t>
  </si>
  <si>
    <t>83101-172-0000***</t>
  </si>
  <si>
    <t>61105-168-0000</t>
  </si>
  <si>
    <t>61105-168-00002</t>
  </si>
  <si>
    <t>01600-T0G0-0000</t>
  </si>
  <si>
    <t>13110-024-0000</t>
  </si>
  <si>
    <t>13104-024-0000</t>
  </si>
  <si>
    <t>12401-024-0000</t>
  </si>
  <si>
    <t>13101-024-0000</t>
  </si>
  <si>
    <t>72311-172-0000</t>
  </si>
  <si>
    <t>62250-172-0000</t>
  </si>
  <si>
    <t>13102-024-0000</t>
  </si>
  <si>
    <t>1571A-024-0000</t>
  </si>
  <si>
    <t>62210-172-0001</t>
  </si>
  <si>
    <t>Lubricants</t>
  </si>
  <si>
    <t>LCL-SERVO-40</t>
  </si>
  <si>
    <t>SERVO 4T 20W40, SL JASO MA2</t>
  </si>
  <si>
    <t>Royal +</t>
  </si>
  <si>
    <t>2353N65110+</t>
  </si>
  <si>
    <t>2353N57200+</t>
  </si>
  <si>
    <t>14720/1P50FMG+</t>
  </si>
  <si>
    <t>2353N57100+</t>
  </si>
  <si>
    <t>34210/1P50FMG+</t>
  </si>
  <si>
    <t>2353N53111-01+</t>
  </si>
  <si>
    <t>13211/1P50FMG+</t>
  </si>
  <si>
    <t>13300/1P50FMG+</t>
  </si>
  <si>
    <t>14710/1P50FMG+</t>
  </si>
  <si>
    <t>13221/1P50FMG+</t>
  </si>
  <si>
    <t>2353N35100+</t>
  </si>
  <si>
    <t>Royal ES</t>
  </si>
  <si>
    <t>2353N56521</t>
  </si>
  <si>
    <t>2353N47622</t>
  </si>
  <si>
    <t>Turbo</t>
  </si>
  <si>
    <t>QJX47111</t>
  </si>
  <si>
    <t>Q98008MC120</t>
  </si>
  <si>
    <t>QJX46200</t>
  </si>
  <si>
    <t>QJX56000-03</t>
  </si>
  <si>
    <t>CALIPHER SUB ASSY*</t>
  </si>
  <si>
    <t>QJX48000</t>
  </si>
  <si>
    <t>157FMJE10-27</t>
  </si>
  <si>
    <t>QJX68521</t>
  </si>
  <si>
    <t>QJX17121</t>
  </si>
  <si>
    <t>QJX45511</t>
  </si>
  <si>
    <t>QJX56000-01</t>
  </si>
  <si>
    <t>MASTER BRACK CYLINDER*</t>
  </si>
  <si>
    <t>QJX46350</t>
  </si>
  <si>
    <t>QJX33700-01</t>
  </si>
  <si>
    <t>QJX33650</t>
  </si>
  <si>
    <t>QJX53111-01</t>
  </si>
  <si>
    <t>162FMJ-2RE02-06</t>
  </si>
  <si>
    <t>QJX45531</t>
  </si>
  <si>
    <t>QJX56000-02</t>
  </si>
  <si>
    <t>QJX53111</t>
  </si>
  <si>
    <t>O-RING AC Genaretor</t>
  </si>
  <si>
    <t>kit under engine cover (engine guard)</t>
  </si>
  <si>
    <t>CHAIN TIMING (90Links)</t>
  </si>
  <si>
    <t>Piston Ring Set</t>
  </si>
  <si>
    <t>Piston</t>
  </si>
  <si>
    <t>Piston Pin</t>
  </si>
  <si>
    <t>Exhaust Valve</t>
  </si>
  <si>
    <t>Output Sprocket</t>
  </si>
  <si>
    <t>Clutch Cable</t>
  </si>
  <si>
    <t>Throttle Cable</t>
  </si>
  <si>
    <t>Front Mudguard</t>
  </si>
  <si>
    <t>Lower Steel Plate</t>
  </si>
  <si>
    <t>Left Windshield</t>
  </si>
  <si>
    <t>Timing Chain</t>
  </si>
  <si>
    <t>Piston Ring (Second Ring)</t>
  </si>
  <si>
    <t>Steel Ball</t>
  </si>
  <si>
    <t>Steel Plate</t>
  </si>
  <si>
    <t>Steel Bowl</t>
  </si>
  <si>
    <t>Oil Seal, Stem</t>
  </si>
  <si>
    <t>Ring, Oil Scraper Componentnt</t>
  </si>
  <si>
    <t>Piston Ring (First Ring)</t>
  </si>
  <si>
    <t>Gasket, Right Cover</t>
  </si>
  <si>
    <t>Right Rear Brkt Comp.</t>
  </si>
  <si>
    <t>Choke Cable</t>
  </si>
  <si>
    <t>Pin, Piston</t>
  </si>
  <si>
    <t>Chain Tensioner</t>
  </si>
  <si>
    <t>Steering Bar Pipe Comp</t>
  </si>
  <si>
    <t>Rear Brake Shoe Set</t>
  </si>
  <si>
    <t>Rearview Mirror LH</t>
  </si>
  <si>
    <t>Rearview Mirror RH</t>
  </si>
  <si>
    <t>Front Fender(BLACK)</t>
  </si>
  <si>
    <t>Clutch Lever Holder Clamp</t>
  </si>
  <si>
    <t>Spark Plug</t>
  </si>
  <si>
    <t>Front Fender(RED)*</t>
  </si>
  <si>
    <t>Inlet Valve</t>
  </si>
  <si>
    <t>Lock Assy</t>
  </si>
  <si>
    <t>Handlebar Switch RH</t>
  </si>
  <si>
    <t>Front Brake Pad</t>
  </si>
  <si>
    <t>Chain 08MC(428H-120)</t>
  </si>
  <si>
    <t>Sprocket 42T RR</t>
  </si>
  <si>
    <t>Air Cleaner Element</t>
  </si>
  <si>
    <t>Handrail Comp RH</t>
  </si>
  <si>
    <t>Lens Tail Light Assy*</t>
  </si>
  <si>
    <t>Rear Winker LH/RH</t>
  </si>
  <si>
    <t>Support rocker arm</t>
  </si>
  <si>
    <t>Handrail Comp LH</t>
  </si>
  <si>
    <t/>
  </si>
  <si>
    <t>5-5-19</t>
  </si>
  <si>
    <t>2-5-19</t>
  </si>
  <si>
    <t>6-5-19</t>
  </si>
  <si>
    <t>30-3-19</t>
  </si>
  <si>
    <t>4-5-19</t>
  </si>
  <si>
    <t>21-4-19</t>
  </si>
  <si>
    <t>7-5-19</t>
  </si>
  <si>
    <t>8-5-19</t>
  </si>
  <si>
    <t>9-5-19</t>
  </si>
  <si>
    <t>11-5-19</t>
  </si>
  <si>
    <t>12-5-19</t>
  </si>
  <si>
    <t>13-5-19</t>
  </si>
  <si>
    <t>14-5-19</t>
  </si>
  <si>
    <t>15-5-19</t>
  </si>
  <si>
    <t>16-5-19</t>
  </si>
  <si>
    <t>20-5-19</t>
  </si>
  <si>
    <t>21-5-19</t>
  </si>
  <si>
    <t>22-5-19</t>
  </si>
  <si>
    <t>23-5-19</t>
  </si>
  <si>
    <t>25-5-19</t>
  </si>
  <si>
    <t>29-5-19</t>
  </si>
  <si>
    <t>19-5-19</t>
  </si>
  <si>
    <t>30-5-19</t>
  </si>
  <si>
    <t>28-5-19</t>
  </si>
  <si>
    <t>26-5-19</t>
  </si>
  <si>
    <t>27-5-19</t>
  </si>
  <si>
    <t>30-May-2019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</si>
  <si>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</si>
  <si>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</si>
  <si>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</si>
  <si>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</si>
  <si>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</si>
  <si>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</si>
  <si>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</si>
  <si>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Spare Parts Received</t>
  </si>
  <si>
    <t>Cost per unit</t>
  </si>
  <si>
    <t>Total Cost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</si>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</sst>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0" xfId="0" applyNumberFormat="1"/>
    <xf numFmtId="14" fontId="0" fillId="0" borderId="1" xfId="0" applyNumberFormat="1" applyBorder="1"/>
    <xf numFmtId="0" fontId="1" fillId="0" borderId="1" xfId="0" applyFont="1" applyBorder="1" applyAlignment="1">
      <alignment horizontal="left"/>
    </xf>
  </cellXfs>
  <cellStyles count="4">
    <cellStyle name="Normal" xfId="0" builtinId="0"/>
    <cellStyle name="Normal 2" xfId="1"/>
    <cellStyle name="Normal 5" xfId="3"/>
    <cellStyle name="Normal 6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C1" workbookViewId="0">
      <selection activeCell="M2" sqref="M2"/>
    </sheetView>
  </sheetViews>
  <sheetFormatPr defaultRowHeight="15" x14ac:dyDescent="0.25"/>
  <cols>
    <col min="1" max="1" width="12.140625" bestFit="1" customWidth="1"/>
    <col min="2" max="2" width="20.7109375" bestFit="1" customWidth="1"/>
    <col min="3" max="3" width="34.7109375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0.7109375" style="3" bestFit="1" customWidth="1"/>
    <col min="10" max="10" width="16.5703125" bestFit="1" customWidth="1"/>
    <col min="11" max="11" width="35.140625" bestFit="1" customWidth="1"/>
    <col min="12" max="12" width="14.710937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5" t="s">
        <v>185</v>
      </c>
      <c r="B1" s="5"/>
      <c r="C1" s="5"/>
      <c r="D1" s="5"/>
      <c r="E1" s="5"/>
      <c r="F1" s="5"/>
      <c r="G1" s="5"/>
      <c r="I1" s="5" t="s">
        <v>192</v>
      </c>
      <c r="J1" s="5"/>
      <c r="K1" s="5"/>
      <c r="L1" s="5"/>
      <c r="M1" s="5"/>
      <c r="N1" s="5"/>
      <c r="O1" s="5"/>
    </row>
    <row r="2" spans="1:15" x14ac:dyDescent="0.25">
      <c r="A2" s="2" t="s">
        <v>186</v>
      </c>
      <c r="B2" s="2" t="s">
        <v>187</v>
      </c>
      <c r="C2" s="2" t="s">
        <v>188</v>
      </c>
      <c r="D2" s="2" t="s">
        <v>189</v>
      </c>
      <c r="E2" s="2" t="s">
        <v>190</v>
      </c>
      <c r="F2" s="2" t="s">
        <v>1</v>
      </c>
      <c r="G2" s="2" t="s">
        <v>191</v>
      </c>
      <c r="I2" s="2" t="s">
        <v>186</v>
      </c>
      <c r="J2" s="2" t="s">
        <v>187</v>
      </c>
      <c r="K2" s="2" t="s">
        <v>188</v>
      </c>
      <c r="L2" s="2" t="s">
        <v>189</v>
      </c>
      <c r="M2" s="2" t="s">
        <v>190</v>
      </c>
      <c r="N2" s="2" t="s">
        <v>1</v>
      </c>
      <c r="O2" s="2" t="s">
        <v>191</v>
      </c>
    </row>
    <row r="3" spans="1:15" x14ac:dyDescent="0.25">
      <c r="A3" s="1" t="s">
        <v>158</v>
      </c>
      <c r="B3" s="1" t="s">
        <v>68</v>
      </c>
      <c r="C3" s="1" t="s">
        <v>134</v>
      </c>
      <c r="D3" s="1" t="s">
        <v>52</v>
      </c>
      <c r="E3" s="1">
        <v>1</v>
      </c>
      <c r="F3" s="1">
        <v>150</v>
      </c>
      <c r="G3" s="1">
        <v>150</v>
      </c>
      <c r="I3" s="4">
        <v>43587</v>
      </c>
      <c r="J3" s="1" t="s">
        <v>81</v>
      </c>
      <c r="K3" s="1" t="s">
        <v>144</v>
      </c>
      <c r="L3" s="1" t="s">
        <v>75</v>
      </c>
      <c r="M3" s="1">
        <v>1</v>
      </c>
      <c r="N3" s="1">
        <v>1200</v>
      </c>
      <c r="O3" s="1">
        <v>1200</v>
      </c>
    </row>
    <row r="4" spans="1:15" x14ac:dyDescent="0.25">
      <c r="A4" s="1" t="s">
        <v>159</v>
      </c>
      <c r="B4" s="1" t="s">
        <v>71</v>
      </c>
      <c r="C4" s="1" t="s">
        <v>120</v>
      </c>
      <c r="D4" s="1" t="s">
        <v>52</v>
      </c>
      <c r="E4" s="1">
        <v>1</v>
      </c>
      <c r="F4" s="1">
        <v>200</v>
      </c>
      <c r="G4" s="1">
        <v>200</v>
      </c>
      <c r="I4" s="4">
        <v>43591</v>
      </c>
      <c r="J4" s="1" t="s">
        <v>76</v>
      </c>
      <c r="K4" s="1" t="s">
        <v>138</v>
      </c>
      <c r="L4" s="1" t="s">
        <v>75</v>
      </c>
      <c r="M4" s="1">
        <v>5</v>
      </c>
      <c r="N4" s="1">
        <v>250</v>
      </c>
      <c r="O4" s="1">
        <v>1250</v>
      </c>
    </row>
    <row r="5" spans="1:15" x14ac:dyDescent="0.25">
      <c r="A5" s="1" t="s">
        <v>158</v>
      </c>
      <c r="B5" s="1" t="s">
        <v>71</v>
      </c>
      <c r="C5" s="1" t="s">
        <v>120</v>
      </c>
      <c r="D5" s="1" t="s">
        <v>52</v>
      </c>
      <c r="E5" s="1">
        <v>1</v>
      </c>
      <c r="F5" s="1">
        <v>200</v>
      </c>
      <c r="G5" s="1">
        <v>200</v>
      </c>
      <c r="I5" s="4">
        <v>43591</v>
      </c>
      <c r="J5" s="1" t="s">
        <v>98</v>
      </c>
      <c r="K5" s="1" t="s">
        <v>150</v>
      </c>
      <c r="L5" s="1" t="s">
        <v>90</v>
      </c>
      <c r="M5" s="1">
        <v>3</v>
      </c>
      <c r="N5" s="1"/>
      <c r="O5" s="1"/>
    </row>
    <row r="6" spans="1:15" x14ac:dyDescent="0.25">
      <c r="A6" s="1" t="s">
        <v>160</v>
      </c>
      <c r="B6" s="1" t="s">
        <v>92</v>
      </c>
      <c r="C6" s="1" t="s">
        <v>149</v>
      </c>
      <c r="D6" s="1" t="s">
        <v>90</v>
      </c>
      <c r="E6" s="1">
        <v>1</v>
      </c>
      <c r="F6" s="1">
        <v>500</v>
      </c>
      <c r="G6" s="1">
        <v>500</v>
      </c>
      <c r="I6" s="4">
        <v>43591</v>
      </c>
      <c r="J6" s="1" t="s">
        <v>92</v>
      </c>
      <c r="K6" s="1" t="s">
        <v>149</v>
      </c>
      <c r="L6" s="1" t="s">
        <v>90</v>
      </c>
      <c r="M6" s="1">
        <v>3</v>
      </c>
      <c r="N6" s="1">
        <v>500</v>
      </c>
      <c r="O6" s="1">
        <v>1500</v>
      </c>
    </row>
    <row r="7" spans="1:15" x14ac:dyDescent="0.25">
      <c r="A7" s="1" t="s">
        <v>160</v>
      </c>
      <c r="B7" s="1" t="s">
        <v>98</v>
      </c>
      <c r="C7" s="1" t="s">
        <v>150</v>
      </c>
      <c r="D7" s="1" t="s">
        <v>90</v>
      </c>
      <c r="E7" s="1">
        <v>1</v>
      </c>
      <c r="F7" s="1">
        <v>600</v>
      </c>
      <c r="G7" s="1">
        <v>600</v>
      </c>
      <c r="I7" s="4">
        <v>43591</v>
      </c>
      <c r="J7" s="1" t="s">
        <v>91</v>
      </c>
      <c r="K7" s="1" t="s">
        <v>137</v>
      </c>
      <c r="L7" s="1" t="s">
        <v>90</v>
      </c>
      <c r="M7" s="1">
        <v>2</v>
      </c>
      <c r="N7" s="1">
        <v>1000</v>
      </c>
      <c r="O7" s="1">
        <v>2000</v>
      </c>
    </row>
    <row r="8" spans="1:15" x14ac:dyDescent="0.25">
      <c r="A8" s="1" t="s">
        <v>160</v>
      </c>
      <c r="B8" s="1" t="s">
        <v>97</v>
      </c>
      <c r="C8" s="1" t="s">
        <v>118</v>
      </c>
      <c r="D8" s="1" t="s">
        <v>90</v>
      </c>
      <c r="E8" s="1">
        <v>1</v>
      </c>
      <c r="F8" s="1">
        <v>250</v>
      </c>
      <c r="G8" s="1">
        <v>250</v>
      </c>
      <c r="I8" s="4">
        <v>43591</v>
      </c>
      <c r="J8" s="1" t="s">
        <v>96</v>
      </c>
      <c r="K8" s="1" t="s">
        <v>146</v>
      </c>
      <c r="L8" s="1" t="s">
        <v>90</v>
      </c>
      <c r="M8" s="1">
        <v>2</v>
      </c>
      <c r="N8" s="1">
        <v>2018</v>
      </c>
      <c r="O8" s="1">
        <v>4036</v>
      </c>
    </row>
    <row r="9" spans="1:15" x14ac:dyDescent="0.25">
      <c r="A9" s="1" t="s">
        <v>162</v>
      </c>
      <c r="B9" s="1" t="s">
        <v>77</v>
      </c>
      <c r="C9" s="1" t="s">
        <v>139</v>
      </c>
      <c r="D9" s="1" t="s">
        <v>75</v>
      </c>
      <c r="E9" s="1">
        <v>1</v>
      </c>
      <c r="F9" s="1">
        <v>200</v>
      </c>
      <c r="G9" s="1">
        <v>200</v>
      </c>
      <c r="I9" s="4">
        <v>43591</v>
      </c>
      <c r="J9" s="1" t="s">
        <v>97</v>
      </c>
      <c r="K9" s="1" t="s">
        <v>118</v>
      </c>
      <c r="L9" s="1" t="s">
        <v>90</v>
      </c>
      <c r="M9" s="1">
        <v>3</v>
      </c>
      <c r="N9" s="1">
        <v>250</v>
      </c>
      <c r="O9" s="1">
        <v>750</v>
      </c>
    </row>
    <row r="10" spans="1:15" x14ac:dyDescent="0.25">
      <c r="A10" s="1" t="s">
        <v>162</v>
      </c>
      <c r="B10" s="1" t="s">
        <v>79</v>
      </c>
      <c r="C10" s="1" t="s">
        <v>140</v>
      </c>
      <c r="D10" s="1" t="s">
        <v>75</v>
      </c>
      <c r="E10" s="1">
        <v>1</v>
      </c>
      <c r="F10" s="1">
        <v>200</v>
      </c>
      <c r="G10" s="1">
        <v>200</v>
      </c>
      <c r="I10" s="4">
        <v>43606</v>
      </c>
      <c r="J10" s="1" t="s">
        <v>88</v>
      </c>
      <c r="K10" s="1" t="s">
        <v>148</v>
      </c>
      <c r="L10" s="1" t="s">
        <v>87</v>
      </c>
      <c r="M10" s="1">
        <v>10</v>
      </c>
      <c r="N10" s="1">
        <v>200</v>
      </c>
      <c r="O10" s="1">
        <v>2000</v>
      </c>
    </row>
    <row r="11" spans="1:15" x14ac:dyDescent="0.25">
      <c r="A11" s="1" t="s">
        <v>159</v>
      </c>
      <c r="B11" s="1" t="s">
        <v>8</v>
      </c>
      <c r="C11" s="1" t="s">
        <v>9</v>
      </c>
      <c r="D11" s="1" t="s">
        <v>2</v>
      </c>
      <c r="E11" s="1">
        <v>1</v>
      </c>
      <c r="F11" s="1">
        <v>500</v>
      </c>
      <c r="G11" s="1">
        <v>500</v>
      </c>
      <c r="I11" s="4">
        <v>43606</v>
      </c>
      <c r="J11" s="1" t="s">
        <v>92</v>
      </c>
      <c r="K11" s="1" t="s">
        <v>149</v>
      </c>
      <c r="L11" s="1" t="s">
        <v>90</v>
      </c>
      <c r="M11" s="1">
        <v>5</v>
      </c>
      <c r="N11" s="1">
        <v>500</v>
      </c>
      <c r="O11" s="1">
        <v>2500</v>
      </c>
    </row>
    <row r="12" spans="1:15" x14ac:dyDescent="0.25">
      <c r="A12" s="1" t="s">
        <v>159</v>
      </c>
      <c r="B12" s="1" t="s">
        <v>13</v>
      </c>
      <c r="C12" s="1" t="s">
        <v>14</v>
      </c>
      <c r="D12" s="1" t="s">
        <v>11</v>
      </c>
      <c r="E12" s="1">
        <v>1</v>
      </c>
      <c r="F12" s="1">
        <v>50</v>
      </c>
      <c r="G12" s="1">
        <v>50</v>
      </c>
      <c r="I12" s="4">
        <v>43606</v>
      </c>
      <c r="J12" s="1" t="s">
        <v>96</v>
      </c>
      <c r="K12" s="1" t="s">
        <v>146</v>
      </c>
      <c r="L12" s="1" t="s">
        <v>90</v>
      </c>
      <c r="M12" s="1">
        <v>2</v>
      </c>
      <c r="N12" s="1">
        <v>2018</v>
      </c>
      <c r="O12" s="1">
        <v>4036</v>
      </c>
    </row>
    <row r="13" spans="1:15" x14ac:dyDescent="0.25">
      <c r="A13" s="1" t="s">
        <v>159</v>
      </c>
      <c r="B13" s="1" t="s">
        <v>73</v>
      </c>
      <c r="C13" s="1" t="s">
        <v>74</v>
      </c>
      <c r="D13" s="1" t="s">
        <v>72</v>
      </c>
      <c r="E13" s="1">
        <v>2</v>
      </c>
      <c r="F13" s="1">
        <v>377</v>
      </c>
      <c r="G13" s="1">
        <v>754</v>
      </c>
      <c r="I13" s="4">
        <v>43606</v>
      </c>
      <c r="J13" s="1" t="s">
        <v>110</v>
      </c>
      <c r="K13" s="1" t="s">
        <v>141</v>
      </c>
      <c r="L13" s="1" t="s">
        <v>90</v>
      </c>
      <c r="M13" s="1">
        <v>2</v>
      </c>
      <c r="N13" s="1">
        <v>1300</v>
      </c>
      <c r="O13" s="1">
        <v>2600</v>
      </c>
    </row>
    <row r="14" spans="1:15" x14ac:dyDescent="0.25">
      <c r="A14" s="1" t="s">
        <v>162</v>
      </c>
      <c r="B14" s="1" t="s">
        <v>73</v>
      </c>
      <c r="C14" s="1" t="s">
        <v>74</v>
      </c>
      <c r="D14" s="1" t="s">
        <v>72</v>
      </c>
      <c r="E14" s="1">
        <v>1</v>
      </c>
      <c r="F14" s="1">
        <v>377</v>
      </c>
      <c r="G14" s="1">
        <v>377</v>
      </c>
      <c r="I14" s="4">
        <v>43606</v>
      </c>
      <c r="J14" s="1" t="s">
        <v>110</v>
      </c>
      <c r="K14" s="1" t="s">
        <v>141</v>
      </c>
      <c r="L14" s="1" t="s">
        <v>90</v>
      </c>
      <c r="M14" s="1">
        <v>2</v>
      </c>
      <c r="N14" s="1">
        <v>1300</v>
      </c>
      <c r="O14" s="1">
        <v>2600</v>
      </c>
    </row>
    <row r="15" spans="1:15" x14ac:dyDescent="0.25">
      <c r="A15" s="1" t="s">
        <v>158</v>
      </c>
      <c r="B15" s="1" t="s">
        <v>73</v>
      </c>
      <c r="C15" s="1" t="s">
        <v>74</v>
      </c>
      <c r="D15" s="1" t="s">
        <v>72</v>
      </c>
      <c r="E15" s="1">
        <v>1</v>
      </c>
      <c r="F15" s="1">
        <v>377</v>
      </c>
      <c r="G15" s="1">
        <v>377</v>
      </c>
      <c r="I15" s="4">
        <v>43606</v>
      </c>
      <c r="J15" s="1" t="s">
        <v>106</v>
      </c>
      <c r="K15" s="1" t="s">
        <v>144</v>
      </c>
      <c r="L15" s="1" t="s">
        <v>90</v>
      </c>
      <c r="M15" s="1">
        <v>2</v>
      </c>
      <c r="N15" s="1">
        <v>1300</v>
      </c>
      <c r="O15" s="1">
        <v>2600</v>
      </c>
    </row>
    <row r="16" spans="1:15" x14ac:dyDescent="0.25">
      <c r="A16" s="1" t="s">
        <v>158</v>
      </c>
      <c r="B16" s="1" t="s">
        <v>73</v>
      </c>
      <c r="C16" s="1" t="s">
        <v>74</v>
      </c>
      <c r="D16" s="1" t="s">
        <v>72</v>
      </c>
      <c r="E16" s="1">
        <v>1</v>
      </c>
      <c r="F16" s="1">
        <v>377</v>
      </c>
      <c r="G16" s="1">
        <v>377</v>
      </c>
      <c r="I16" s="4">
        <v>43606</v>
      </c>
      <c r="J16" s="1" t="s">
        <v>100</v>
      </c>
      <c r="K16" s="1" t="s">
        <v>152</v>
      </c>
      <c r="L16" s="1" t="s">
        <v>90</v>
      </c>
      <c r="M16" s="1">
        <v>2</v>
      </c>
      <c r="N16" s="1">
        <v>750</v>
      </c>
      <c r="O16" s="1">
        <v>1500</v>
      </c>
    </row>
    <row r="17" spans="1:15" x14ac:dyDescent="0.25">
      <c r="A17" s="1" t="s">
        <v>164</v>
      </c>
      <c r="B17" s="1" t="s">
        <v>73</v>
      </c>
      <c r="C17" s="1" t="s">
        <v>74</v>
      </c>
      <c r="D17" s="1" t="s">
        <v>72</v>
      </c>
      <c r="E17" s="1">
        <v>2</v>
      </c>
      <c r="F17" s="1">
        <v>377</v>
      </c>
      <c r="G17" s="1">
        <v>754</v>
      </c>
      <c r="I17" s="4">
        <v>43606</v>
      </c>
      <c r="J17" s="1" t="s">
        <v>101</v>
      </c>
      <c r="K17" s="1" t="s">
        <v>102</v>
      </c>
      <c r="L17" s="1" t="s">
        <v>90</v>
      </c>
      <c r="M17" s="1">
        <v>1</v>
      </c>
      <c r="N17" s="1">
        <v>1500</v>
      </c>
      <c r="O17" s="1">
        <v>1500</v>
      </c>
    </row>
    <row r="18" spans="1:15" x14ac:dyDescent="0.25">
      <c r="A18" s="1" t="s">
        <v>165</v>
      </c>
      <c r="B18" s="1" t="s">
        <v>73</v>
      </c>
      <c r="C18" s="1" t="s">
        <v>74</v>
      </c>
      <c r="D18" s="1" t="s">
        <v>72</v>
      </c>
      <c r="E18" s="1">
        <v>2</v>
      </c>
      <c r="F18" s="1">
        <v>377</v>
      </c>
      <c r="G18" s="1">
        <v>754</v>
      </c>
      <c r="I18" s="4">
        <v>43606</v>
      </c>
      <c r="J18" s="1" t="s">
        <v>108</v>
      </c>
      <c r="K18" s="1" t="s">
        <v>156</v>
      </c>
      <c r="L18" s="1" t="s">
        <v>90</v>
      </c>
      <c r="M18" s="1">
        <v>2</v>
      </c>
      <c r="N18" s="1">
        <v>750</v>
      </c>
      <c r="O18" s="1">
        <v>1500</v>
      </c>
    </row>
    <row r="19" spans="1:15" x14ac:dyDescent="0.25">
      <c r="A19" s="1" t="s">
        <v>166</v>
      </c>
      <c r="B19" s="1" t="s">
        <v>73</v>
      </c>
      <c r="C19" s="1" t="s">
        <v>74</v>
      </c>
      <c r="D19" s="1" t="s">
        <v>72</v>
      </c>
      <c r="E19" s="1">
        <v>1</v>
      </c>
      <c r="F19" s="1">
        <v>377</v>
      </c>
      <c r="G19" s="1">
        <v>377</v>
      </c>
      <c r="I19" s="4">
        <v>43606</v>
      </c>
      <c r="J19" s="1" t="s">
        <v>98</v>
      </c>
      <c r="K19" s="1" t="s">
        <v>150</v>
      </c>
      <c r="L19" s="1" t="s">
        <v>90</v>
      </c>
      <c r="M19" s="1">
        <v>5</v>
      </c>
      <c r="N19" s="1">
        <v>600</v>
      </c>
      <c r="O19" s="1">
        <v>3000</v>
      </c>
    </row>
    <row r="20" spans="1:15" x14ac:dyDescent="0.25">
      <c r="A20" s="1" t="s">
        <v>167</v>
      </c>
      <c r="B20" s="1" t="s">
        <v>73</v>
      </c>
      <c r="C20" s="1" t="s">
        <v>74</v>
      </c>
      <c r="D20" s="1" t="s">
        <v>72</v>
      </c>
      <c r="E20" s="1">
        <v>3</v>
      </c>
      <c r="F20" s="1">
        <v>377</v>
      </c>
      <c r="G20" s="1">
        <v>1131</v>
      </c>
      <c r="I20" s="4">
        <v>43606</v>
      </c>
      <c r="J20" s="1" t="s">
        <v>97</v>
      </c>
      <c r="K20" s="1" t="s">
        <v>118</v>
      </c>
      <c r="L20" s="1" t="s">
        <v>90</v>
      </c>
      <c r="M20" s="1">
        <v>5</v>
      </c>
      <c r="N20" s="1">
        <v>250</v>
      </c>
      <c r="O20" s="1">
        <v>1250</v>
      </c>
    </row>
    <row r="21" spans="1:15" x14ac:dyDescent="0.25">
      <c r="A21" s="1" t="s">
        <v>168</v>
      </c>
      <c r="B21" s="1" t="s">
        <v>73</v>
      </c>
      <c r="C21" s="1" t="s">
        <v>74</v>
      </c>
      <c r="D21" s="1" t="s">
        <v>72</v>
      </c>
      <c r="E21" s="1">
        <v>1</v>
      </c>
      <c r="F21" s="1">
        <v>377</v>
      </c>
      <c r="G21" s="1">
        <v>377</v>
      </c>
      <c r="I21" s="4">
        <v>43606</v>
      </c>
      <c r="J21" s="1" t="s">
        <v>107</v>
      </c>
      <c r="K21" s="1" t="s">
        <v>155</v>
      </c>
      <c r="L21" s="1" t="s">
        <v>90</v>
      </c>
      <c r="M21" s="1">
        <v>2</v>
      </c>
      <c r="N21" s="1">
        <v>1200</v>
      </c>
      <c r="O21" s="1">
        <v>2400</v>
      </c>
    </row>
    <row r="22" spans="1:15" x14ac:dyDescent="0.25">
      <c r="A22" s="1" t="s">
        <v>164</v>
      </c>
      <c r="B22" s="1" t="s">
        <v>33</v>
      </c>
      <c r="C22" s="1" t="s">
        <v>34</v>
      </c>
      <c r="D22" s="1" t="s">
        <v>30</v>
      </c>
      <c r="E22" s="1">
        <v>1</v>
      </c>
      <c r="F22" s="1">
        <v>500</v>
      </c>
      <c r="G22" s="1">
        <v>500</v>
      </c>
      <c r="I22" s="4">
        <v>43606</v>
      </c>
      <c r="J22" s="1" t="s">
        <v>94</v>
      </c>
      <c r="K22" s="1" t="s">
        <v>95</v>
      </c>
      <c r="L22" s="1" t="s">
        <v>90</v>
      </c>
      <c r="M22" s="1">
        <v>1</v>
      </c>
      <c r="N22" s="1">
        <v>1200</v>
      </c>
      <c r="O22" s="1">
        <v>1200</v>
      </c>
    </row>
    <row r="23" spans="1:15" x14ac:dyDescent="0.25">
      <c r="A23" s="1" t="s">
        <v>168</v>
      </c>
      <c r="B23" s="1" t="s">
        <v>33</v>
      </c>
      <c r="C23" s="1" t="s">
        <v>34</v>
      </c>
      <c r="D23" s="1" t="s">
        <v>30</v>
      </c>
      <c r="E23" s="1">
        <v>1</v>
      </c>
      <c r="F23" s="1">
        <v>500</v>
      </c>
      <c r="G23" s="1">
        <v>500</v>
      </c>
      <c r="I23" s="4">
        <v>43606</v>
      </c>
      <c r="J23" s="1" t="s">
        <v>109</v>
      </c>
      <c r="K23" s="1" t="s">
        <v>42</v>
      </c>
      <c r="L23" s="1" t="s">
        <v>90</v>
      </c>
      <c r="M23" s="1">
        <v>1</v>
      </c>
      <c r="N23" s="1">
        <v>500</v>
      </c>
      <c r="O23" s="1">
        <v>500</v>
      </c>
    </row>
    <row r="24" spans="1:15" x14ac:dyDescent="0.25">
      <c r="A24" s="1" t="s">
        <v>164</v>
      </c>
      <c r="B24" s="1" t="s">
        <v>80</v>
      </c>
      <c r="C24" s="1" t="s">
        <v>143</v>
      </c>
      <c r="D24" s="1" t="s">
        <v>75</v>
      </c>
      <c r="E24" s="1">
        <v>1</v>
      </c>
      <c r="F24" s="1">
        <v>250</v>
      </c>
      <c r="G24" s="1">
        <v>250</v>
      </c>
      <c r="I24" s="4">
        <v>43606</v>
      </c>
      <c r="J24" s="1" t="s">
        <v>73</v>
      </c>
      <c r="K24" s="1" t="s">
        <v>74</v>
      </c>
      <c r="L24" s="1" t="s">
        <v>72</v>
      </c>
      <c r="M24" s="1">
        <v>80</v>
      </c>
      <c r="N24" s="1">
        <v>377</v>
      </c>
      <c r="O24" s="1">
        <v>30160</v>
      </c>
    </row>
    <row r="25" spans="1:15" x14ac:dyDescent="0.25">
      <c r="A25" s="1" t="s">
        <v>166</v>
      </c>
      <c r="B25" s="1" t="s">
        <v>32</v>
      </c>
      <c r="C25" s="1" t="s">
        <v>12</v>
      </c>
      <c r="D25" s="1" t="s">
        <v>30</v>
      </c>
      <c r="E25" s="1">
        <v>1</v>
      </c>
      <c r="F25" s="1">
        <v>200</v>
      </c>
      <c r="G25" s="1">
        <v>200</v>
      </c>
      <c r="I25" s="4">
        <v>43611</v>
      </c>
      <c r="J25" s="1" t="s">
        <v>29</v>
      </c>
      <c r="K25" s="1" t="s">
        <v>112</v>
      </c>
      <c r="L25" s="1" t="s">
        <v>24</v>
      </c>
      <c r="M25" s="1">
        <v>2</v>
      </c>
      <c r="N25" s="1">
        <v>300</v>
      </c>
      <c r="O25" s="1">
        <v>600</v>
      </c>
    </row>
    <row r="26" spans="1:15" x14ac:dyDescent="0.25">
      <c r="A26" s="1" t="s">
        <v>166</v>
      </c>
      <c r="B26" s="1">
        <v>310231102</v>
      </c>
      <c r="C26" s="1" t="s">
        <v>111</v>
      </c>
      <c r="D26" s="1" t="s">
        <v>18</v>
      </c>
      <c r="E26" s="1">
        <v>1</v>
      </c>
      <c r="F26" s="1">
        <v>25</v>
      </c>
      <c r="G26" s="1">
        <v>25</v>
      </c>
      <c r="I26" s="4">
        <v>43611</v>
      </c>
      <c r="J26" s="1" t="s">
        <v>46</v>
      </c>
      <c r="K26" s="1" t="s">
        <v>47</v>
      </c>
      <c r="L26" s="1" t="s">
        <v>43</v>
      </c>
      <c r="M26" s="1">
        <v>5</v>
      </c>
      <c r="N26" s="1">
        <v>1200</v>
      </c>
      <c r="O26" s="1">
        <v>6000</v>
      </c>
    </row>
    <row r="27" spans="1:15" x14ac:dyDescent="0.25">
      <c r="A27" s="1" t="s">
        <v>166</v>
      </c>
      <c r="B27" s="1">
        <v>310240700</v>
      </c>
      <c r="C27" s="1" t="s">
        <v>23</v>
      </c>
      <c r="D27" s="1" t="s">
        <v>18</v>
      </c>
      <c r="E27" s="1">
        <v>1</v>
      </c>
      <c r="F27" s="1">
        <v>60</v>
      </c>
      <c r="G27" s="1">
        <v>60</v>
      </c>
      <c r="I27" s="4"/>
      <c r="J27" s="1"/>
      <c r="K27" s="1"/>
      <c r="L27" s="1"/>
      <c r="M27" s="1">
        <f>SUM(M3:M26)</f>
        <v>148</v>
      </c>
      <c r="N27" s="1">
        <f t="shared" ref="N27:O27" si="0">SUM(N3:N26)</f>
        <v>20463</v>
      </c>
      <c r="O27" s="1">
        <f t="shared" si="0"/>
        <v>76682</v>
      </c>
    </row>
    <row r="28" spans="1:15" x14ac:dyDescent="0.25">
      <c r="A28" s="1" t="s">
        <v>167</v>
      </c>
      <c r="B28" s="1" t="s">
        <v>36</v>
      </c>
      <c r="C28" s="1" t="s">
        <v>37</v>
      </c>
      <c r="D28" s="1" t="s">
        <v>30</v>
      </c>
      <c r="E28" s="1">
        <v>1</v>
      </c>
      <c r="F28" s="1">
        <v>200</v>
      </c>
      <c r="G28" s="1">
        <v>200</v>
      </c>
    </row>
    <row r="29" spans="1:15" x14ac:dyDescent="0.25">
      <c r="A29" s="1" t="s">
        <v>168</v>
      </c>
      <c r="B29" s="1" t="s">
        <v>38</v>
      </c>
      <c r="C29" s="1" t="s">
        <v>20</v>
      </c>
      <c r="D29" s="1" t="s">
        <v>30</v>
      </c>
      <c r="E29" s="1">
        <v>1</v>
      </c>
      <c r="F29" s="1">
        <v>2000</v>
      </c>
      <c r="G29" s="1">
        <v>2000</v>
      </c>
    </row>
    <row r="30" spans="1:15" x14ac:dyDescent="0.25">
      <c r="A30" s="1" t="s">
        <v>168</v>
      </c>
      <c r="B30" s="1" t="s">
        <v>39</v>
      </c>
      <c r="C30" s="1" t="s">
        <v>40</v>
      </c>
      <c r="D30" s="1" t="s">
        <v>30</v>
      </c>
      <c r="E30" s="1">
        <v>1</v>
      </c>
      <c r="F30" s="1">
        <v>1200</v>
      </c>
      <c r="G30" s="1">
        <v>1200</v>
      </c>
    </row>
    <row r="31" spans="1:15" x14ac:dyDescent="0.25">
      <c r="A31" s="1" t="s">
        <v>168</v>
      </c>
      <c r="B31" s="1" t="s">
        <v>31</v>
      </c>
      <c r="C31" s="1" t="s">
        <v>0</v>
      </c>
      <c r="D31" s="1" t="s">
        <v>30</v>
      </c>
      <c r="E31" s="1">
        <v>1</v>
      </c>
      <c r="F31" s="1">
        <v>400</v>
      </c>
      <c r="G31" s="1">
        <v>400</v>
      </c>
    </row>
    <row r="32" spans="1:15" x14ac:dyDescent="0.25">
      <c r="A32" s="1" t="s">
        <v>167</v>
      </c>
      <c r="B32" s="1" t="s">
        <v>71</v>
      </c>
      <c r="C32" s="1" t="s">
        <v>120</v>
      </c>
      <c r="D32" s="1" t="s">
        <v>52</v>
      </c>
      <c r="E32" s="1">
        <v>1</v>
      </c>
      <c r="F32" s="1">
        <v>200</v>
      </c>
      <c r="G32" s="1">
        <v>200</v>
      </c>
    </row>
    <row r="33" spans="1:7" x14ac:dyDescent="0.25">
      <c r="A33" s="1" t="s">
        <v>169</v>
      </c>
      <c r="B33" s="1" t="s">
        <v>73</v>
      </c>
      <c r="C33" s="1" t="s">
        <v>74</v>
      </c>
      <c r="D33" s="1" t="s">
        <v>72</v>
      </c>
      <c r="E33" s="1">
        <v>1</v>
      </c>
      <c r="F33" s="1">
        <v>377</v>
      </c>
      <c r="G33" s="1">
        <v>377</v>
      </c>
    </row>
    <row r="34" spans="1:7" x14ac:dyDescent="0.25">
      <c r="A34" s="1" t="s">
        <v>170</v>
      </c>
      <c r="B34" s="1" t="s">
        <v>73</v>
      </c>
      <c r="C34" s="1" t="s">
        <v>74</v>
      </c>
      <c r="D34" s="1" t="s">
        <v>72</v>
      </c>
      <c r="E34" s="1">
        <v>1</v>
      </c>
      <c r="F34" s="1">
        <v>377</v>
      </c>
      <c r="G34" s="1">
        <v>377</v>
      </c>
    </row>
    <row r="35" spans="1:7" x14ac:dyDescent="0.25">
      <c r="A35" s="1" t="s">
        <v>170</v>
      </c>
      <c r="B35" s="1" t="s">
        <v>73</v>
      </c>
      <c r="C35" s="1" t="s">
        <v>74</v>
      </c>
      <c r="D35" s="1" t="s">
        <v>72</v>
      </c>
      <c r="E35" s="1">
        <v>1</v>
      </c>
      <c r="F35" s="1">
        <v>377</v>
      </c>
      <c r="G35" s="1">
        <v>377</v>
      </c>
    </row>
    <row r="36" spans="1:7" x14ac:dyDescent="0.25">
      <c r="A36" s="1" t="s">
        <v>171</v>
      </c>
      <c r="B36" s="1" t="s">
        <v>73</v>
      </c>
      <c r="C36" s="1" t="s">
        <v>74</v>
      </c>
      <c r="D36" s="1" t="s">
        <v>72</v>
      </c>
      <c r="E36" s="1">
        <v>2</v>
      </c>
      <c r="F36" s="1">
        <v>377</v>
      </c>
      <c r="G36" s="1">
        <v>754</v>
      </c>
    </row>
    <row r="37" spans="1:7" x14ac:dyDescent="0.25">
      <c r="A37" s="1" t="s">
        <v>172</v>
      </c>
      <c r="B37" s="1" t="s">
        <v>73</v>
      </c>
      <c r="C37" s="1" t="s">
        <v>74</v>
      </c>
      <c r="D37" s="1" t="s">
        <v>72</v>
      </c>
      <c r="E37" s="1">
        <v>2</v>
      </c>
      <c r="F37" s="1">
        <v>377</v>
      </c>
      <c r="G37" s="1">
        <v>754</v>
      </c>
    </row>
    <row r="38" spans="1:7" x14ac:dyDescent="0.25">
      <c r="A38" s="1" t="s">
        <v>169</v>
      </c>
      <c r="B38" s="1" t="s">
        <v>103</v>
      </c>
      <c r="C38" s="1" t="s">
        <v>134</v>
      </c>
      <c r="D38" s="1" t="s">
        <v>90</v>
      </c>
      <c r="E38" s="1">
        <v>1</v>
      </c>
      <c r="F38" s="1">
        <v>200</v>
      </c>
      <c r="G38" s="1">
        <v>200</v>
      </c>
    </row>
    <row r="39" spans="1:7" x14ac:dyDescent="0.25">
      <c r="A39" s="1" t="s">
        <v>164</v>
      </c>
      <c r="B39" s="1" t="s">
        <v>80</v>
      </c>
      <c r="C39" s="1" t="s">
        <v>143</v>
      </c>
      <c r="D39" s="1" t="s">
        <v>75</v>
      </c>
      <c r="E39" s="1">
        <v>1</v>
      </c>
      <c r="F39" s="1">
        <v>250</v>
      </c>
      <c r="G39" s="1">
        <v>250</v>
      </c>
    </row>
    <row r="40" spans="1:7" x14ac:dyDescent="0.25">
      <c r="A40" s="1" t="s">
        <v>171</v>
      </c>
      <c r="B40" s="1" t="s">
        <v>31</v>
      </c>
      <c r="C40" s="1" t="s">
        <v>0</v>
      </c>
      <c r="D40" s="1" t="s">
        <v>30</v>
      </c>
      <c r="E40" s="1">
        <v>1</v>
      </c>
      <c r="F40" s="1">
        <v>400</v>
      </c>
      <c r="G40" s="1">
        <v>400</v>
      </c>
    </row>
    <row r="41" spans="1:7" x14ac:dyDescent="0.25">
      <c r="A41" s="1" t="s">
        <v>169</v>
      </c>
      <c r="B41" s="1" t="s">
        <v>33</v>
      </c>
      <c r="C41" s="1" t="s">
        <v>34</v>
      </c>
      <c r="D41" s="1" t="s">
        <v>30</v>
      </c>
      <c r="E41" s="1">
        <v>1</v>
      </c>
      <c r="F41" s="1">
        <v>500</v>
      </c>
      <c r="G41" s="1">
        <v>500</v>
      </c>
    </row>
    <row r="42" spans="1:7" x14ac:dyDescent="0.25">
      <c r="A42" s="1" t="s">
        <v>172</v>
      </c>
      <c r="B42" s="1" t="s">
        <v>104</v>
      </c>
      <c r="C42" s="1" t="s">
        <v>153</v>
      </c>
      <c r="D42" s="1" t="s">
        <v>90</v>
      </c>
      <c r="E42" s="1">
        <v>1</v>
      </c>
      <c r="F42" s="1">
        <v>350</v>
      </c>
      <c r="G42" s="1">
        <v>350</v>
      </c>
    </row>
    <row r="43" spans="1:7" x14ac:dyDescent="0.25">
      <c r="A43" s="1" t="s">
        <v>172</v>
      </c>
      <c r="B43" s="1" t="s">
        <v>54</v>
      </c>
      <c r="C43" s="1" t="s">
        <v>122</v>
      </c>
      <c r="D43" s="1" t="s">
        <v>52</v>
      </c>
      <c r="E43" s="1">
        <v>1</v>
      </c>
      <c r="F43" s="1">
        <v>100</v>
      </c>
      <c r="G43" s="1">
        <v>100</v>
      </c>
    </row>
    <row r="44" spans="1:7" x14ac:dyDescent="0.25">
      <c r="A44" s="1" t="s">
        <v>172</v>
      </c>
      <c r="B44" s="1" t="s">
        <v>58</v>
      </c>
      <c r="C44" s="1" t="s">
        <v>127</v>
      </c>
      <c r="D44" s="1" t="s">
        <v>52</v>
      </c>
      <c r="E44" s="1">
        <v>1</v>
      </c>
      <c r="F44" s="1">
        <v>100</v>
      </c>
      <c r="G44" s="1">
        <v>100</v>
      </c>
    </row>
    <row r="45" spans="1:7" x14ac:dyDescent="0.25">
      <c r="A45" s="1" t="s">
        <v>172</v>
      </c>
      <c r="B45" s="1" t="s">
        <v>57</v>
      </c>
      <c r="C45" s="1" t="s">
        <v>126</v>
      </c>
      <c r="D45" s="1" t="s">
        <v>52</v>
      </c>
      <c r="E45" s="1">
        <v>1</v>
      </c>
      <c r="F45" s="1">
        <v>50</v>
      </c>
      <c r="G45" s="1">
        <v>50</v>
      </c>
    </row>
    <row r="46" spans="1:7" x14ac:dyDescent="0.25">
      <c r="A46" s="1" t="s">
        <v>172</v>
      </c>
      <c r="B46" s="1" t="s">
        <v>56</v>
      </c>
      <c r="C46" s="1" t="s">
        <v>126</v>
      </c>
      <c r="D46" s="1" t="s">
        <v>52</v>
      </c>
      <c r="E46" s="1">
        <v>1</v>
      </c>
      <c r="F46" s="1">
        <v>50</v>
      </c>
      <c r="G46" s="1">
        <v>50</v>
      </c>
    </row>
    <row r="47" spans="1:7" x14ac:dyDescent="0.25">
      <c r="A47" s="1" t="s">
        <v>172</v>
      </c>
      <c r="B47" s="1" t="s">
        <v>60</v>
      </c>
      <c r="C47" s="1" t="s">
        <v>128</v>
      </c>
      <c r="D47" s="1" t="s">
        <v>52</v>
      </c>
      <c r="E47" s="1">
        <v>1</v>
      </c>
      <c r="F47" s="1">
        <v>650</v>
      </c>
      <c r="G47" s="1">
        <v>650</v>
      </c>
    </row>
    <row r="48" spans="1:7" x14ac:dyDescent="0.25">
      <c r="A48" s="1" t="s">
        <v>172</v>
      </c>
      <c r="B48" s="1" t="s">
        <v>61</v>
      </c>
      <c r="C48" s="1" t="s">
        <v>128</v>
      </c>
      <c r="D48" s="1" t="s">
        <v>52</v>
      </c>
      <c r="E48" s="1">
        <v>1</v>
      </c>
      <c r="F48" s="1">
        <v>50</v>
      </c>
      <c r="G48" s="1">
        <v>50</v>
      </c>
    </row>
    <row r="49" spans="1:7" x14ac:dyDescent="0.25">
      <c r="A49" s="1" t="s">
        <v>172</v>
      </c>
      <c r="B49" s="1">
        <v>210141500</v>
      </c>
      <c r="C49" s="1" t="s">
        <v>19</v>
      </c>
      <c r="D49" s="1" t="s">
        <v>18</v>
      </c>
      <c r="E49" s="1">
        <v>1</v>
      </c>
      <c r="F49" s="1">
        <v>200</v>
      </c>
      <c r="G49" s="1">
        <v>200</v>
      </c>
    </row>
    <row r="50" spans="1:7" x14ac:dyDescent="0.25">
      <c r="A50" s="1" t="s">
        <v>173</v>
      </c>
      <c r="B50" s="1" t="s">
        <v>73</v>
      </c>
      <c r="C50" s="1" t="s">
        <v>74</v>
      </c>
      <c r="D50" s="1" t="s">
        <v>72</v>
      </c>
      <c r="E50" s="1">
        <v>1</v>
      </c>
      <c r="F50" s="1">
        <v>377</v>
      </c>
      <c r="G50" s="1" t="s">
        <v>157</v>
      </c>
    </row>
    <row r="51" spans="1:7" x14ac:dyDescent="0.25">
      <c r="A51" s="1" t="s">
        <v>174</v>
      </c>
      <c r="B51" s="1" t="s">
        <v>73</v>
      </c>
      <c r="C51" s="1" t="s">
        <v>74</v>
      </c>
      <c r="D51" s="1" t="s">
        <v>72</v>
      </c>
      <c r="E51" s="1">
        <v>1</v>
      </c>
      <c r="F51" s="1">
        <v>377</v>
      </c>
      <c r="G51" s="1">
        <v>377</v>
      </c>
    </row>
    <row r="52" spans="1:7" x14ac:dyDescent="0.25">
      <c r="A52" s="1" t="s">
        <v>175</v>
      </c>
      <c r="B52" s="1" t="s">
        <v>73</v>
      </c>
      <c r="C52" s="1" t="s">
        <v>74</v>
      </c>
      <c r="D52" s="1" t="s">
        <v>72</v>
      </c>
      <c r="E52" s="1">
        <v>3</v>
      </c>
      <c r="F52" s="1">
        <v>377</v>
      </c>
      <c r="G52" s="1">
        <v>1131</v>
      </c>
    </row>
    <row r="53" spans="1:7" x14ac:dyDescent="0.25">
      <c r="A53" s="1" t="s">
        <v>176</v>
      </c>
      <c r="B53" s="1" t="s">
        <v>73</v>
      </c>
      <c r="C53" s="1" t="s">
        <v>74</v>
      </c>
      <c r="D53" s="1" t="s">
        <v>72</v>
      </c>
      <c r="E53" s="1">
        <v>3</v>
      </c>
      <c r="F53" s="1">
        <v>377</v>
      </c>
      <c r="G53" s="1">
        <v>1131</v>
      </c>
    </row>
    <row r="54" spans="1:7" x14ac:dyDescent="0.25">
      <c r="A54" s="1" t="s">
        <v>177</v>
      </c>
      <c r="B54" s="1" t="s">
        <v>73</v>
      </c>
      <c r="C54" s="1" t="s">
        <v>74</v>
      </c>
      <c r="D54" s="1" t="s">
        <v>72</v>
      </c>
      <c r="E54" s="1">
        <v>1</v>
      </c>
      <c r="F54" s="1">
        <v>377</v>
      </c>
      <c r="G54" s="1">
        <v>377</v>
      </c>
    </row>
    <row r="55" spans="1:7" x14ac:dyDescent="0.25">
      <c r="A55" s="1" t="s">
        <v>178</v>
      </c>
      <c r="B55" s="1" t="s">
        <v>54</v>
      </c>
      <c r="C55" s="1" t="s">
        <v>122</v>
      </c>
      <c r="D55" s="1" t="s">
        <v>52</v>
      </c>
      <c r="E55" s="1">
        <v>1</v>
      </c>
      <c r="F55" s="1">
        <v>100</v>
      </c>
      <c r="G55" s="1">
        <v>100</v>
      </c>
    </row>
    <row r="56" spans="1:7" x14ac:dyDescent="0.25">
      <c r="A56" s="1" t="s">
        <v>178</v>
      </c>
      <c r="B56" s="1" t="s">
        <v>58</v>
      </c>
      <c r="C56" s="1" t="s">
        <v>127</v>
      </c>
      <c r="D56" s="1" t="s">
        <v>52</v>
      </c>
      <c r="E56" s="1">
        <v>1</v>
      </c>
      <c r="F56" s="1">
        <v>100</v>
      </c>
      <c r="G56" s="1">
        <v>100</v>
      </c>
    </row>
    <row r="57" spans="1:7" x14ac:dyDescent="0.25">
      <c r="A57" s="1" t="s">
        <v>178</v>
      </c>
      <c r="B57" s="1" t="s">
        <v>57</v>
      </c>
      <c r="C57" s="1" t="s">
        <v>126</v>
      </c>
      <c r="D57" s="1" t="s">
        <v>52</v>
      </c>
      <c r="E57" s="1">
        <v>1</v>
      </c>
      <c r="F57" s="1">
        <v>50</v>
      </c>
      <c r="G57" s="1">
        <v>50</v>
      </c>
    </row>
    <row r="58" spans="1:7" x14ac:dyDescent="0.25">
      <c r="A58" s="1" t="s">
        <v>178</v>
      </c>
      <c r="B58" s="1" t="s">
        <v>56</v>
      </c>
      <c r="C58" s="1" t="s">
        <v>126</v>
      </c>
      <c r="D58" s="1" t="s">
        <v>52</v>
      </c>
      <c r="E58" s="1">
        <v>1</v>
      </c>
      <c r="F58" s="1">
        <v>50</v>
      </c>
      <c r="G58" s="1">
        <v>50</v>
      </c>
    </row>
    <row r="59" spans="1:7" x14ac:dyDescent="0.25">
      <c r="A59" s="1" t="s">
        <v>178</v>
      </c>
      <c r="B59" s="1" t="s">
        <v>60</v>
      </c>
      <c r="C59" s="1" t="s">
        <v>128</v>
      </c>
      <c r="D59" s="1" t="s">
        <v>52</v>
      </c>
      <c r="E59" s="1">
        <v>1</v>
      </c>
      <c r="F59" s="1">
        <v>650</v>
      </c>
      <c r="G59" s="1">
        <v>650</v>
      </c>
    </row>
    <row r="60" spans="1:7" x14ac:dyDescent="0.25">
      <c r="A60" s="1" t="s">
        <v>178</v>
      </c>
      <c r="B60" s="1" t="s">
        <v>61</v>
      </c>
      <c r="C60" s="1" t="s">
        <v>128</v>
      </c>
      <c r="D60" s="1" t="s">
        <v>52</v>
      </c>
      <c r="E60" s="1">
        <v>1</v>
      </c>
      <c r="F60" s="1">
        <v>50</v>
      </c>
      <c r="G60" s="1">
        <v>50</v>
      </c>
    </row>
    <row r="61" spans="1:7" x14ac:dyDescent="0.25">
      <c r="A61" s="1" t="s">
        <v>179</v>
      </c>
      <c r="B61" s="1" t="s">
        <v>68</v>
      </c>
      <c r="C61" s="1" t="s">
        <v>134</v>
      </c>
      <c r="D61" s="1" t="s">
        <v>52</v>
      </c>
      <c r="E61" s="1">
        <v>1</v>
      </c>
      <c r="F61" s="1">
        <v>150</v>
      </c>
      <c r="G61" s="1">
        <v>150</v>
      </c>
    </row>
    <row r="62" spans="1:7" x14ac:dyDescent="0.25">
      <c r="A62" s="1" t="s">
        <v>167</v>
      </c>
      <c r="B62" s="1" t="s">
        <v>71</v>
      </c>
      <c r="C62" s="1" t="s">
        <v>120</v>
      </c>
      <c r="D62" s="1" t="s">
        <v>52</v>
      </c>
      <c r="E62" s="1">
        <v>1</v>
      </c>
      <c r="F62" s="1">
        <v>200</v>
      </c>
      <c r="G62" s="1">
        <v>200</v>
      </c>
    </row>
    <row r="63" spans="1:7" x14ac:dyDescent="0.25">
      <c r="A63" s="1" t="s">
        <v>180</v>
      </c>
      <c r="B63" s="1" t="s">
        <v>65</v>
      </c>
      <c r="C63" s="1" t="s">
        <v>132</v>
      </c>
      <c r="D63" s="1" t="s">
        <v>52</v>
      </c>
      <c r="E63" s="1">
        <v>1</v>
      </c>
      <c r="F63" s="1">
        <v>30</v>
      </c>
      <c r="G63" s="1">
        <v>30</v>
      </c>
    </row>
    <row r="64" spans="1:7" x14ac:dyDescent="0.25">
      <c r="A64" s="1" t="s">
        <v>174</v>
      </c>
      <c r="B64" s="1" t="s">
        <v>25</v>
      </c>
      <c r="C64" s="1" t="s">
        <v>26</v>
      </c>
      <c r="D64" s="1" t="s">
        <v>24</v>
      </c>
      <c r="E64" s="1">
        <v>1</v>
      </c>
      <c r="F64" s="1">
        <v>1200</v>
      </c>
      <c r="G64" s="1">
        <v>1200</v>
      </c>
    </row>
    <row r="65" spans="1:7" x14ac:dyDescent="0.25">
      <c r="A65" s="1" t="s">
        <v>169</v>
      </c>
      <c r="B65" s="1" t="s">
        <v>33</v>
      </c>
      <c r="C65" s="1" t="s">
        <v>34</v>
      </c>
      <c r="D65" s="1" t="s">
        <v>30</v>
      </c>
      <c r="E65" s="1">
        <v>1</v>
      </c>
      <c r="F65" s="1">
        <v>500</v>
      </c>
      <c r="G65" s="1">
        <v>500</v>
      </c>
    </row>
    <row r="66" spans="1:7" x14ac:dyDescent="0.25">
      <c r="A66" s="1" t="s">
        <v>181</v>
      </c>
      <c r="B66" s="1" t="s">
        <v>64</v>
      </c>
      <c r="C66" s="1" t="s">
        <v>131</v>
      </c>
      <c r="D66" s="1" t="s">
        <v>52</v>
      </c>
      <c r="E66" s="1">
        <v>1</v>
      </c>
      <c r="F66" s="1">
        <v>115</v>
      </c>
      <c r="G66" s="1">
        <v>115</v>
      </c>
    </row>
    <row r="67" spans="1:7" x14ac:dyDescent="0.25">
      <c r="A67" s="1" t="s">
        <v>181</v>
      </c>
      <c r="B67" s="1" t="s">
        <v>63</v>
      </c>
      <c r="C67" s="1" t="s">
        <v>130</v>
      </c>
      <c r="D67" s="1" t="s">
        <v>52</v>
      </c>
      <c r="E67" s="1">
        <v>1</v>
      </c>
      <c r="F67" s="1">
        <v>110</v>
      </c>
      <c r="G67" s="1">
        <v>110</v>
      </c>
    </row>
    <row r="68" spans="1:7" x14ac:dyDescent="0.25">
      <c r="A68" s="1" t="s">
        <v>181</v>
      </c>
      <c r="B68" s="1" t="s">
        <v>69</v>
      </c>
      <c r="C68" s="1" t="s">
        <v>135</v>
      </c>
      <c r="D68" s="1" t="s">
        <v>52</v>
      </c>
      <c r="E68" s="1">
        <v>1</v>
      </c>
      <c r="F68" s="1">
        <v>50</v>
      </c>
      <c r="G68" s="1">
        <v>50</v>
      </c>
    </row>
    <row r="69" spans="1:7" x14ac:dyDescent="0.25">
      <c r="A69" s="1" t="s">
        <v>181</v>
      </c>
      <c r="B69" s="1" t="s">
        <v>66</v>
      </c>
      <c r="C69" s="1" t="s">
        <v>115</v>
      </c>
      <c r="D69" s="1" t="s">
        <v>52</v>
      </c>
      <c r="E69" s="1">
        <v>1</v>
      </c>
      <c r="F69" s="1">
        <v>500</v>
      </c>
      <c r="G69" s="1">
        <v>500</v>
      </c>
    </row>
    <row r="70" spans="1:7" x14ac:dyDescent="0.25">
      <c r="A70" s="1" t="s">
        <v>181</v>
      </c>
      <c r="B70" s="1" t="s">
        <v>55</v>
      </c>
      <c r="C70" s="1" t="s">
        <v>125</v>
      </c>
      <c r="D70" s="1" t="s">
        <v>52</v>
      </c>
      <c r="E70" s="1">
        <v>1</v>
      </c>
      <c r="F70" s="1">
        <v>90</v>
      </c>
      <c r="G70" s="1">
        <v>90</v>
      </c>
    </row>
    <row r="71" spans="1:7" x14ac:dyDescent="0.25">
      <c r="A71" s="1" t="s">
        <v>181</v>
      </c>
      <c r="B71" s="1" t="s">
        <v>99</v>
      </c>
      <c r="C71" s="1" t="s">
        <v>151</v>
      </c>
      <c r="D71" s="1" t="s">
        <v>90</v>
      </c>
      <c r="E71" s="1">
        <v>1</v>
      </c>
      <c r="F71" s="1">
        <v>500</v>
      </c>
      <c r="G71" s="1">
        <v>500</v>
      </c>
    </row>
    <row r="72" spans="1:7" x14ac:dyDescent="0.25">
      <c r="A72" s="1" t="s">
        <v>177</v>
      </c>
      <c r="B72" s="1" t="s">
        <v>21</v>
      </c>
      <c r="C72" s="1" t="s">
        <v>22</v>
      </c>
      <c r="D72" s="1" t="s">
        <v>18</v>
      </c>
      <c r="E72" s="1">
        <v>1</v>
      </c>
      <c r="F72" s="1">
        <v>70</v>
      </c>
      <c r="G72" s="1">
        <v>70</v>
      </c>
    </row>
    <row r="73" spans="1:7" x14ac:dyDescent="0.25">
      <c r="A73" s="1" t="s">
        <v>169</v>
      </c>
      <c r="B73" s="1" t="s">
        <v>4</v>
      </c>
      <c r="C73" s="1" t="s">
        <v>5</v>
      </c>
      <c r="D73" s="1" t="s">
        <v>2</v>
      </c>
      <c r="E73" s="1">
        <v>2</v>
      </c>
      <c r="F73" s="1">
        <v>31.25</v>
      </c>
      <c r="G73" s="1">
        <v>62.5</v>
      </c>
    </row>
    <row r="74" spans="1:7" x14ac:dyDescent="0.25">
      <c r="A74" s="1" t="s">
        <v>169</v>
      </c>
      <c r="B74" s="1" t="s">
        <v>6</v>
      </c>
      <c r="C74" s="1" t="s">
        <v>7</v>
      </c>
      <c r="D74" s="1" t="s">
        <v>2</v>
      </c>
      <c r="E74" s="1">
        <v>2</v>
      </c>
      <c r="F74" s="1">
        <v>31.25</v>
      </c>
      <c r="G74" s="1">
        <v>62.5</v>
      </c>
    </row>
    <row r="75" spans="1:7" x14ac:dyDescent="0.25">
      <c r="A75" s="1" t="s">
        <v>169</v>
      </c>
      <c r="B75" s="1" t="s">
        <v>10</v>
      </c>
      <c r="C75" s="1" t="s">
        <v>3</v>
      </c>
      <c r="D75" s="1" t="s">
        <v>2</v>
      </c>
      <c r="E75" s="1">
        <v>2</v>
      </c>
      <c r="F75" s="1">
        <v>62.5</v>
      </c>
      <c r="G75" s="1">
        <v>125</v>
      </c>
    </row>
    <row r="76" spans="1:7" x14ac:dyDescent="0.25">
      <c r="A76" s="1" t="s">
        <v>172</v>
      </c>
      <c r="B76" s="1">
        <v>210141500</v>
      </c>
      <c r="C76" s="1" t="s">
        <v>19</v>
      </c>
      <c r="D76" s="1" t="s">
        <v>18</v>
      </c>
      <c r="E76" s="1">
        <v>1</v>
      </c>
      <c r="F76" s="1">
        <v>200</v>
      </c>
      <c r="G76" s="1">
        <v>200</v>
      </c>
    </row>
    <row r="77" spans="1:7" x14ac:dyDescent="0.25">
      <c r="A77" s="1" t="s">
        <v>175</v>
      </c>
      <c r="B77" s="1">
        <v>210141500</v>
      </c>
      <c r="C77" s="1" t="s">
        <v>19</v>
      </c>
      <c r="D77" s="1" t="s">
        <v>18</v>
      </c>
      <c r="E77" s="1">
        <v>1</v>
      </c>
      <c r="F77" s="1">
        <v>200</v>
      </c>
      <c r="G77" s="1">
        <v>200</v>
      </c>
    </row>
    <row r="78" spans="1:7" x14ac:dyDescent="0.25">
      <c r="A78" s="1" t="s">
        <v>158</v>
      </c>
      <c r="B78" s="1" t="s">
        <v>76</v>
      </c>
      <c r="C78" s="1" t="s">
        <v>138</v>
      </c>
      <c r="D78" s="1" t="s">
        <v>75</v>
      </c>
      <c r="E78" s="1">
        <v>1</v>
      </c>
      <c r="F78" s="1">
        <v>250</v>
      </c>
      <c r="G78" s="1">
        <v>250</v>
      </c>
    </row>
    <row r="79" spans="1:7" x14ac:dyDescent="0.25">
      <c r="A79" s="1" t="s">
        <v>158</v>
      </c>
      <c r="B79" s="1" t="s">
        <v>76</v>
      </c>
      <c r="C79" s="1" t="s">
        <v>138</v>
      </c>
      <c r="D79" s="1" t="s">
        <v>75</v>
      </c>
      <c r="E79" s="1">
        <v>2</v>
      </c>
      <c r="F79" s="1">
        <v>250</v>
      </c>
      <c r="G79" s="1">
        <v>500</v>
      </c>
    </row>
    <row r="80" spans="1:7" x14ac:dyDescent="0.25">
      <c r="A80" s="1" t="s">
        <v>166</v>
      </c>
      <c r="B80" s="1" t="s">
        <v>76</v>
      </c>
      <c r="C80" s="1" t="s">
        <v>138</v>
      </c>
      <c r="D80" s="1" t="s">
        <v>75</v>
      </c>
      <c r="E80" s="1">
        <v>1</v>
      </c>
      <c r="F80" s="1">
        <v>250</v>
      </c>
      <c r="G80" s="1">
        <v>250</v>
      </c>
    </row>
    <row r="81" spans="1:7" x14ac:dyDescent="0.25">
      <c r="A81" s="1" t="s">
        <v>169</v>
      </c>
      <c r="B81" s="1" t="s">
        <v>76</v>
      </c>
      <c r="C81" s="1" t="s">
        <v>138</v>
      </c>
      <c r="D81" s="1" t="s">
        <v>75</v>
      </c>
      <c r="E81" s="1">
        <v>1</v>
      </c>
      <c r="F81" s="1">
        <v>250</v>
      </c>
      <c r="G81" s="1">
        <v>250</v>
      </c>
    </row>
    <row r="82" spans="1:7" x14ac:dyDescent="0.25">
      <c r="A82" s="1" t="s">
        <v>174</v>
      </c>
      <c r="B82" s="1" t="s">
        <v>76</v>
      </c>
      <c r="C82" s="1" t="s">
        <v>138</v>
      </c>
      <c r="D82" s="1" t="s">
        <v>75</v>
      </c>
      <c r="E82" s="1">
        <v>1</v>
      </c>
      <c r="F82" s="1">
        <v>250</v>
      </c>
      <c r="G82" s="1">
        <v>250</v>
      </c>
    </row>
    <row r="83" spans="1:7" x14ac:dyDescent="0.25">
      <c r="A83" s="1" t="s">
        <v>174</v>
      </c>
      <c r="B83" s="1" t="s">
        <v>76</v>
      </c>
      <c r="C83" s="1" t="s">
        <v>138</v>
      </c>
      <c r="D83" s="1" t="s">
        <v>75</v>
      </c>
      <c r="E83" s="1">
        <v>1</v>
      </c>
      <c r="F83" s="1">
        <v>250</v>
      </c>
      <c r="G83" s="1">
        <v>250</v>
      </c>
    </row>
    <row r="84" spans="1:7" x14ac:dyDescent="0.25">
      <c r="A84" s="1" t="s">
        <v>176</v>
      </c>
      <c r="B84" s="1" t="s">
        <v>76</v>
      </c>
      <c r="C84" s="1" t="s">
        <v>138</v>
      </c>
      <c r="D84" s="1" t="s">
        <v>75</v>
      </c>
      <c r="E84" s="1">
        <v>1</v>
      </c>
      <c r="F84" s="1">
        <v>250</v>
      </c>
      <c r="G84" s="1">
        <v>250</v>
      </c>
    </row>
    <row r="85" spans="1:7" x14ac:dyDescent="0.25">
      <c r="A85" s="1" t="s">
        <v>177</v>
      </c>
      <c r="B85" s="1" t="s">
        <v>76</v>
      </c>
      <c r="C85" s="1" t="s">
        <v>138</v>
      </c>
      <c r="D85" s="1" t="s">
        <v>75</v>
      </c>
      <c r="E85" s="1">
        <v>1</v>
      </c>
      <c r="F85" s="1">
        <v>250</v>
      </c>
      <c r="G85" s="1">
        <v>250</v>
      </c>
    </row>
    <row r="86" spans="1:7" x14ac:dyDescent="0.25">
      <c r="A86" s="1" t="s">
        <v>180</v>
      </c>
      <c r="B86" s="1" t="s">
        <v>88</v>
      </c>
      <c r="C86" s="1" t="s">
        <v>148</v>
      </c>
      <c r="D86" s="1" t="s">
        <v>87</v>
      </c>
      <c r="E86" s="1">
        <v>1</v>
      </c>
      <c r="F86" s="1">
        <v>200</v>
      </c>
      <c r="G86" s="1">
        <v>200</v>
      </c>
    </row>
    <row r="87" spans="1:7" x14ac:dyDescent="0.25">
      <c r="A87" s="1" t="s">
        <v>159</v>
      </c>
      <c r="B87" s="1" t="s">
        <v>41</v>
      </c>
      <c r="C87" s="1" t="s">
        <v>17</v>
      </c>
      <c r="D87" s="1" t="s">
        <v>30</v>
      </c>
      <c r="E87" s="1">
        <v>1</v>
      </c>
      <c r="F87" s="1">
        <v>200</v>
      </c>
      <c r="G87" s="1">
        <v>200</v>
      </c>
    </row>
    <row r="88" spans="1:7" x14ac:dyDescent="0.25">
      <c r="A88" s="1" t="s">
        <v>169</v>
      </c>
      <c r="B88" s="1" t="s">
        <v>92</v>
      </c>
      <c r="C88" s="1" t="s">
        <v>149</v>
      </c>
      <c r="D88" s="1" t="s">
        <v>90</v>
      </c>
      <c r="E88" s="1">
        <v>1</v>
      </c>
      <c r="F88" s="1">
        <v>500</v>
      </c>
      <c r="G88" s="1">
        <v>500</v>
      </c>
    </row>
    <row r="89" spans="1:7" x14ac:dyDescent="0.25">
      <c r="A89" s="1" t="s">
        <v>169</v>
      </c>
      <c r="B89" s="1" t="s">
        <v>98</v>
      </c>
      <c r="C89" s="1" t="s">
        <v>150</v>
      </c>
      <c r="D89" s="1" t="s">
        <v>90</v>
      </c>
      <c r="E89" s="1">
        <v>1</v>
      </c>
      <c r="F89" s="1">
        <v>600</v>
      </c>
      <c r="G89" s="1">
        <v>600</v>
      </c>
    </row>
    <row r="90" spans="1:7" x14ac:dyDescent="0.25">
      <c r="A90" s="1" t="s">
        <v>169</v>
      </c>
      <c r="B90" s="1" t="s">
        <v>97</v>
      </c>
      <c r="C90" s="1" t="s">
        <v>118</v>
      </c>
      <c r="D90" s="1" t="s">
        <v>90</v>
      </c>
      <c r="E90" s="1">
        <v>1</v>
      </c>
      <c r="F90" s="1">
        <v>250</v>
      </c>
      <c r="G90" s="1">
        <v>250</v>
      </c>
    </row>
    <row r="91" spans="1:7" x14ac:dyDescent="0.25">
      <c r="A91" s="1" t="s">
        <v>179</v>
      </c>
      <c r="B91" s="1" t="s">
        <v>92</v>
      </c>
      <c r="C91" s="1" t="s">
        <v>149</v>
      </c>
      <c r="D91" s="1" t="s">
        <v>90</v>
      </c>
      <c r="E91" s="1">
        <v>1</v>
      </c>
      <c r="F91" s="1">
        <v>500</v>
      </c>
      <c r="G91" s="1">
        <v>500</v>
      </c>
    </row>
    <row r="92" spans="1:7" x14ac:dyDescent="0.25">
      <c r="A92" s="1" t="s">
        <v>179</v>
      </c>
      <c r="B92" s="1" t="s">
        <v>98</v>
      </c>
      <c r="C92" s="1" t="s">
        <v>150</v>
      </c>
      <c r="D92" s="1" t="s">
        <v>90</v>
      </c>
      <c r="E92" s="1">
        <v>1</v>
      </c>
      <c r="F92" s="1">
        <v>600</v>
      </c>
      <c r="G92" s="1">
        <v>600</v>
      </c>
    </row>
    <row r="93" spans="1:7" x14ac:dyDescent="0.25">
      <c r="A93" s="1" t="s">
        <v>179</v>
      </c>
      <c r="B93" s="1" t="s">
        <v>97</v>
      </c>
      <c r="C93" s="1" t="s">
        <v>118</v>
      </c>
      <c r="D93" s="1" t="s">
        <v>90</v>
      </c>
      <c r="E93" s="1">
        <v>1</v>
      </c>
      <c r="F93" s="1">
        <v>250</v>
      </c>
      <c r="G93" s="1">
        <v>250</v>
      </c>
    </row>
    <row r="94" spans="1:7" x14ac:dyDescent="0.25">
      <c r="A94" s="1" t="s">
        <v>159</v>
      </c>
      <c r="B94" s="1" t="s">
        <v>93</v>
      </c>
      <c r="C94" s="1" t="s">
        <v>119</v>
      </c>
      <c r="D94" s="1" t="s">
        <v>90</v>
      </c>
      <c r="E94" s="1">
        <v>1</v>
      </c>
      <c r="F94" s="1">
        <v>200</v>
      </c>
      <c r="G94" s="1">
        <v>200</v>
      </c>
    </row>
    <row r="95" spans="1:7" x14ac:dyDescent="0.25">
      <c r="A95" s="1" t="s">
        <v>171</v>
      </c>
      <c r="B95" s="1" t="s">
        <v>93</v>
      </c>
      <c r="C95" s="1" t="s">
        <v>119</v>
      </c>
      <c r="D95" s="1" t="s">
        <v>90</v>
      </c>
      <c r="E95" s="1">
        <v>1</v>
      </c>
      <c r="F95" s="1">
        <v>200</v>
      </c>
      <c r="G95" s="1">
        <v>200</v>
      </c>
    </row>
    <row r="96" spans="1:7" x14ac:dyDescent="0.25">
      <c r="A96" s="1" t="s">
        <v>176</v>
      </c>
      <c r="B96" s="1" t="s">
        <v>93</v>
      </c>
      <c r="C96" s="1" t="s">
        <v>119</v>
      </c>
      <c r="D96" s="1" t="s">
        <v>90</v>
      </c>
      <c r="E96" s="1">
        <v>1</v>
      </c>
      <c r="F96" s="1">
        <v>200</v>
      </c>
      <c r="G96" s="1">
        <v>200</v>
      </c>
    </row>
    <row r="97" spans="1:7" x14ac:dyDescent="0.25">
      <c r="A97" s="1" t="s">
        <v>182</v>
      </c>
      <c r="B97" s="1" t="s">
        <v>93</v>
      </c>
      <c r="C97" s="1" t="s">
        <v>119</v>
      </c>
      <c r="D97" s="1" t="s">
        <v>90</v>
      </c>
      <c r="E97" s="1">
        <v>1</v>
      </c>
      <c r="F97" s="1">
        <v>200</v>
      </c>
      <c r="G97" s="1">
        <v>200</v>
      </c>
    </row>
    <row r="98" spans="1:7" x14ac:dyDescent="0.25">
      <c r="A98" s="1" t="s">
        <v>172</v>
      </c>
      <c r="B98" s="1" t="s">
        <v>89</v>
      </c>
      <c r="C98" s="1" t="s">
        <v>142</v>
      </c>
      <c r="D98" s="1" t="s">
        <v>87</v>
      </c>
      <c r="E98" s="1">
        <v>1</v>
      </c>
      <c r="F98" s="1">
        <v>150</v>
      </c>
      <c r="G98" s="1">
        <v>150</v>
      </c>
    </row>
    <row r="99" spans="1:7" x14ac:dyDescent="0.25">
      <c r="A99" s="1" t="s">
        <v>176</v>
      </c>
      <c r="B99" s="1" t="s">
        <v>35</v>
      </c>
      <c r="C99" s="1" t="s">
        <v>113</v>
      </c>
      <c r="D99" s="1" t="s">
        <v>30</v>
      </c>
      <c r="E99" s="1">
        <v>1</v>
      </c>
      <c r="F99" s="1">
        <v>200</v>
      </c>
      <c r="G99" s="1">
        <v>200</v>
      </c>
    </row>
    <row r="100" spans="1:7" x14ac:dyDescent="0.25">
      <c r="A100" s="1" t="s">
        <v>171</v>
      </c>
      <c r="B100" s="1" t="s">
        <v>49</v>
      </c>
      <c r="C100" s="1" t="s">
        <v>50</v>
      </c>
      <c r="D100" s="1" t="s">
        <v>48</v>
      </c>
      <c r="E100" s="1">
        <v>1</v>
      </c>
      <c r="F100" s="1">
        <v>150</v>
      </c>
      <c r="G100" s="1">
        <v>150</v>
      </c>
    </row>
    <row r="101" spans="1:7" x14ac:dyDescent="0.25">
      <c r="A101" s="1" t="s">
        <v>160</v>
      </c>
      <c r="B101" s="1" t="s">
        <v>59</v>
      </c>
      <c r="C101" s="1" t="s">
        <v>121</v>
      </c>
      <c r="D101" s="1" t="s">
        <v>52</v>
      </c>
      <c r="E101" s="1">
        <v>1</v>
      </c>
      <c r="F101" s="1">
        <v>1300</v>
      </c>
      <c r="G101" s="1">
        <v>1300</v>
      </c>
    </row>
    <row r="102" spans="1:7" x14ac:dyDescent="0.25">
      <c r="A102" s="1" t="s">
        <v>178</v>
      </c>
      <c r="B102" s="1" t="s">
        <v>46</v>
      </c>
      <c r="C102" s="1" t="s">
        <v>47</v>
      </c>
      <c r="D102" s="1" t="s">
        <v>43</v>
      </c>
      <c r="E102" s="1">
        <v>1</v>
      </c>
      <c r="F102" s="1">
        <v>1200</v>
      </c>
      <c r="G102" s="1">
        <v>1200</v>
      </c>
    </row>
    <row r="103" spans="1:7" x14ac:dyDescent="0.25">
      <c r="A103" s="1" t="s">
        <v>177</v>
      </c>
      <c r="B103" s="1" t="s">
        <v>104</v>
      </c>
      <c r="C103" s="1" t="s">
        <v>153</v>
      </c>
      <c r="D103" s="1" t="s">
        <v>90</v>
      </c>
      <c r="E103" s="1">
        <v>1</v>
      </c>
      <c r="F103" s="1">
        <v>350</v>
      </c>
      <c r="G103" s="1">
        <v>350</v>
      </c>
    </row>
    <row r="104" spans="1:7" x14ac:dyDescent="0.25">
      <c r="A104" s="1" t="s">
        <v>180</v>
      </c>
      <c r="B104" s="1" t="s">
        <v>104</v>
      </c>
      <c r="C104" s="1" t="s">
        <v>153</v>
      </c>
      <c r="D104" s="1" t="s">
        <v>90</v>
      </c>
      <c r="E104" s="1">
        <v>1</v>
      </c>
      <c r="F104" s="1">
        <v>350</v>
      </c>
      <c r="G104" s="1">
        <v>350</v>
      </c>
    </row>
    <row r="105" spans="1:7" x14ac:dyDescent="0.25">
      <c r="A105" s="1" t="s">
        <v>182</v>
      </c>
      <c r="B105" s="1" t="s">
        <v>62</v>
      </c>
      <c r="C105" s="1" t="s">
        <v>129</v>
      </c>
      <c r="D105" s="1" t="s">
        <v>52</v>
      </c>
      <c r="E105" s="1">
        <v>2</v>
      </c>
      <c r="F105" s="1">
        <v>60</v>
      </c>
      <c r="G105" s="1">
        <v>120</v>
      </c>
    </row>
    <row r="106" spans="1:7" x14ac:dyDescent="0.25">
      <c r="A106" s="1" t="s">
        <v>181</v>
      </c>
      <c r="B106" s="1" t="s">
        <v>62</v>
      </c>
      <c r="C106" s="1" t="s">
        <v>129</v>
      </c>
      <c r="D106" s="1" t="s">
        <v>52</v>
      </c>
      <c r="E106" s="1">
        <v>2</v>
      </c>
      <c r="F106" s="1">
        <v>60</v>
      </c>
      <c r="G106" s="1">
        <v>120</v>
      </c>
    </row>
    <row r="107" spans="1:7" x14ac:dyDescent="0.25">
      <c r="A107" s="1" t="s">
        <v>182</v>
      </c>
      <c r="B107" s="1" t="s">
        <v>85</v>
      </c>
      <c r="C107" s="1" t="s">
        <v>116</v>
      </c>
      <c r="D107" s="1" t="s">
        <v>75</v>
      </c>
      <c r="E107" s="1">
        <v>1</v>
      </c>
      <c r="F107" s="1">
        <v>50</v>
      </c>
      <c r="G107" s="1">
        <v>50</v>
      </c>
    </row>
    <row r="108" spans="1:7" x14ac:dyDescent="0.25">
      <c r="A108" s="1" t="s">
        <v>182</v>
      </c>
      <c r="B108" s="1" t="s">
        <v>82</v>
      </c>
      <c r="C108" s="1" t="s">
        <v>115</v>
      </c>
      <c r="D108" s="1" t="s">
        <v>75</v>
      </c>
      <c r="E108" s="1">
        <v>1</v>
      </c>
      <c r="F108" s="1">
        <v>450</v>
      </c>
      <c r="G108" s="1">
        <v>450</v>
      </c>
    </row>
    <row r="109" spans="1:7" x14ac:dyDescent="0.25">
      <c r="A109" s="1" t="s">
        <v>182</v>
      </c>
      <c r="B109" s="1" t="s">
        <v>83</v>
      </c>
      <c r="C109" s="1" t="s">
        <v>114</v>
      </c>
      <c r="D109" s="1" t="s">
        <v>75</v>
      </c>
      <c r="E109" s="1">
        <v>1</v>
      </c>
      <c r="F109" s="1">
        <v>250</v>
      </c>
      <c r="G109" s="1">
        <v>250</v>
      </c>
    </row>
    <row r="110" spans="1:7" x14ac:dyDescent="0.25">
      <c r="A110" s="1" t="s">
        <v>160</v>
      </c>
      <c r="B110" s="1" t="s">
        <v>67</v>
      </c>
      <c r="C110" s="1" t="s">
        <v>133</v>
      </c>
      <c r="D110" s="1" t="s">
        <v>52</v>
      </c>
      <c r="E110" s="1">
        <v>1</v>
      </c>
      <c r="F110" s="1">
        <v>1200</v>
      </c>
      <c r="G110" s="1">
        <v>1200</v>
      </c>
    </row>
    <row r="111" spans="1:7" x14ac:dyDescent="0.25">
      <c r="A111" s="1" t="s">
        <v>174</v>
      </c>
      <c r="B111" s="1" t="s">
        <v>15</v>
      </c>
      <c r="C111" s="1" t="s">
        <v>16</v>
      </c>
      <c r="D111" s="1" t="s">
        <v>11</v>
      </c>
      <c r="E111" s="1">
        <v>1</v>
      </c>
      <c r="F111" s="1">
        <v>1000</v>
      </c>
      <c r="G111" s="1">
        <v>1000</v>
      </c>
    </row>
    <row r="112" spans="1:7" x14ac:dyDescent="0.25">
      <c r="A112" s="1" t="s">
        <v>176</v>
      </c>
      <c r="B112" s="1" t="s">
        <v>80</v>
      </c>
      <c r="C112" s="1" t="s">
        <v>143</v>
      </c>
      <c r="D112" s="1" t="s">
        <v>75</v>
      </c>
      <c r="E112" s="1">
        <v>1</v>
      </c>
      <c r="F112" s="1">
        <v>250</v>
      </c>
      <c r="G112" s="1">
        <v>250</v>
      </c>
    </row>
    <row r="113" spans="1:7" x14ac:dyDescent="0.25">
      <c r="A113" s="1" t="s">
        <v>181</v>
      </c>
      <c r="B113" s="1" t="s">
        <v>27</v>
      </c>
      <c r="C113" s="1" t="s">
        <v>28</v>
      </c>
      <c r="D113" s="1" t="s">
        <v>24</v>
      </c>
      <c r="E113" s="1">
        <v>1</v>
      </c>
      <c r="F113" s="1">
        <v>650</v>
      </c>
      <c r="G113" s="1">
        <v>650</v>
      </c>
    </row>
    <row r="114" spans="1:7" x14ac:dyDescent="0.25">
      <c r="A114" s="1" t="s">
        <v>183</v>
      </c>
      <c r="B114" s="1" t="s">
        <v>86</v>
      </c>
      <c r="C114" s="1" t="s">
        <v>147</v>
      </c>
      <c r="D114" s="1" t="s">
        <v>75</v>
      </c>
      <c r="E114" s="1">
        <v>1</v>
      </c>
      <c r="F114" s="1">
        <v>600</v>
      </c>
      <c r="G114" s="1">
        <v>600</v>
      </c>
    </row>
    <row r="115" spans="1:7" x14ac:dyDescent="0.25">
      <c r="A115" s="1" t="s">
        <v>182</v>
      </c>
      <c r="B115" s="1" t="s">
        <v>78</v>
      </c>
      <c r="C115" s="1" t="s">
        <v>117</v>
      </c>
      <c r="D115" s="1" t="s">
        <v>75</v>
      </c>
      <c r="E115" s="1">
        <v>1</v>
      </c>
      <c r="F115" s="1">
        <v>300</v>
      </c>
      <c r="G115" s="1">
        <v>300</v>
      </c>
    </row>
    <row r="116" spans="1:7" x14ac:dyDescent="0.25">
      <c r="A116" s="1" t="s">
        <v>182</v>
      </c>
      <c r="B116" s="1" t="s">
        <v>84</v>
      </c>
      <c r="C116" s="1" t="s">
        <v>145</v>
      </c>
      <c r="D116" s="1" t="s">
        <v>75</v>
      </c>
      <c r="E116" s="1">
        <v>1</v>
      </c>
      <c r="F116" s="1">
        <v>300</v>
      </c>
      <c r="G116" s="1">
        <v>300</v>
      </c>
    </row>
    <row r="117" spans="1:7" x14ac:dyDescent="0.25">
      <c r="A117" s="1" t="s">
        <v>178</v>
      </c>
      <c r="B117" s="1" t="s">
        <v>44</v>
      </c>
      <c r="C117" s="1" t="s">
        <v>45</v>
      </c>
      <c r="D117" s="1" t="s">
        <v>43</v>
      </c>
      <c r="E117" s="1">
        <v>1</v>
      </c>
      <c r="F117" s="1">
        <v>300</v>
      </c>
      <c r="G117" s="1">
        <v>300</v>
      </c>
    </row>
    <row r="118" spans="1:7" x14ac:dyDescent="0.25">
      <c r="A118" s="1" t="s">
        <v>181</v>
      </c>
      <c r="B118" s="1" t="s">
        <v>70</v>
      </c>
      <c r="C118" s="1" t="s">
        <v>136</v>
      </c>
      <c r="D118" s="1" t="s">
        <v>52</v>
      </c>
      <c r="E118" s="1">
        <v>1</v>
      </c>
      <c r="F118" s="1">
        <v>200</v>
      </c>
      <c r="G118" s="1">
        <v>200</v>
      </c>
    </row>
    <row r="119" spans="1:7" x14ac:dyDescent="0.25">
      <c r="A119" s="1" t="s">
        <v>161</v>
      </c>
      <c r="B119" s="1" t="s">
        <v>53</v>
      </c>
      <c r="C119" s="1" t="s">
        <v>124</v>
      </c>
      <c r="D119" s="1" t="s">
        <v>52</v>
      </c>
      <c r="E119" s="1">
        <v>1</v>
      </c>
      <c r="F119" s="1">
        <v>1160</v>
      </c>
      <c r="G119" s="1">
        <v>1160</v>
      </c>
    </row>
    <row r="120" spans="1:7" x14ac:dyDescent="0.25">
      <c r="A120" s="1" t="s">
        <v>181</v>
      </c>
      <c r="B120" s="1" t="s">
        <v>53</v>
      </c>
      <c r="C120" s="1" t="s">
        <v>124</v>
      </c>
      <c r="D120" s="1" t="s">
        <v>52</v>
      </c>
      <c r="E120" s="1">
        <v>1</v>
      </c>
      <c r="F120" s="1">
        <v>1160</v>
      </c>
      <c r="G120" s="1">
        <v>1160</v>
      </c>
    </row>
    <row r="121" spans="1:7" x14ac:dyDescent="0.25">
      <c r="A121" s="1" t="s">
        <v>163</v>
      </c>
      <c r="B121" s="1" t="s">
        <v>105</v>
      </c>
      <c r="C121" s="1" t="s">
        <v>154</v>
      </c>
      <c r="D121" s="1" t="s">
        <v>90</v>
      </c>
      <c r="E121" s="1">
        <v>1</v>
      </c>
      <c r="F121" s="1">
        <v>300</v>
      </c>
      <c r="G121" s="1">
        <v>300</v>
      </c>
    </row>
    <row r="122" spans="1:7" x14ac:dyDescent="0.25">
      <c r="A122" s="1" t="s">
        <v>158</v>
      </c>
      <c r="B122" s="1" t="s">
        <v>51</v>
      </c>
      <c r="C122" s="1" t="s">
        <v>123</v>
      </c>
      <c r="D122" s="1" t="s">
        <v>48</v>
      </c>
      <c r="E122" s="1">
        <v>1</v>
      </c>
      <c r="F122" s="1">
        <v>800</v>
      </c>
      <c r="G122" s="1">
        <v>800</v>
      </c>
    </row>
    <row r="123" spans="1:7" x14ac:dyDescent="0.25">
      <c r="A123" s="1" t="s">
        <v>182</v>
      </c>
      <c r="B123" s="1" t="s">
        <v>73</v>
      </c>
      <c r="C123" s="1" t="s">
        <v>74</v>
      </c>
      <c r="D123" s="1" t="s">
        <v>72</v>
      </c>
      <c r="E123" s="1">
        <v>1</v>
      </c>
      <c r="F123" s="1">
        <v>377</v>
      </c>
      <c r="G123" s="1">
        <v>377</v>
      </c>
    </row>
    <row r="124" spans="1:7" x14ac:dyDescent="0.25">
      <c r="A124" s="1" t="s">
        <v>183</v>
      </c>
      <c r="B124" s="1" t="s">
        <v>73</v>
      </c>
      <c r="C124" s="1" t="s">
        <v>74</v>
      </c>
      <c r="D124" s="1" t="s">
        <v>72</v>
      </c>
      <c r="E124" s="1">
        <v>1</v>
      </c>
      <c r="F124" s="1">
        <v>377</v>
      </c>
      <c r="G124" s="1">
        <v>377</v>
      </c>
    </row>
    <row r="125" spans="1:7" x14ac:dyDescent="0.25">
      <c r="A125" s="1" t="s">
        <v>178</v>
      </c>
      <c r="B125" s="1" t="s">
        <v>73</v>
      </c>
      <c r="C125" s="1" t="s">
        <v>74</v>
      </c>
      <c r="D125" s="1" t="s">
        <v>72</v>
      </c>
      <c r="E125" s="1">
        <v>1</v>
      </c>
      <c r="F125" s="1">
        <v>377</v>
      </c>
      <c r="G125" s="1">
        <v>377</v>
      </c>
    </row>
    <row r="126" spans="1:7" x14ac:dyDescent="0.25">
      <c r="A126" s="1" t="s">
        <v>180</v>
      </c>
      <c r="B126" s="1" t="s">
        <v>73</v>
      </c>
      <c r="C126" s="1" t="s">
        <v>74</v>
      </c>
      <c r="D126" s="1" t="s">
        <v>72</v>
      </c>
      <c r="E126" s="1">
        <v>1</v>
      </c>
      <c r="F126" s="1">
        <v>377</v>
      </c>
      <c r="G126" s="1">
        <v>377</v>
      </c>
    </row>
    <row r="127" spans="1:7" x14ac:dyDescent="0.25">
      <c r="A127" s="1" t="s">
        <v>184</v>
      </c>
      <c r="B127" s="1" t="s">
        <v>73</v>
      </c>
      <c r="C127" s="1" t="s">
        <v>74</v>
      </c>
      <c r="D127" s="1" t="s">
        <v>72</v>
      </c>
      <c r="E127" s="1">
        <v>3</v>
      </c>
      <c r="F127" s="1">
        <v>377</v>
      </c>
      <c r="G127" s="1">
        <v>1131</v>
      </c>
    </row>
    <row r="128" spans="1:7" x14ac:dyDescent="0.25">
      <c r="E128" s="1">
        <f>SUM(E3:E127)</f>
        <v>144</v>
      </c>
      <c r="F128" s="1">
        <f t="shared" ref="F128:G128" si="1">SUM(F3:F127)</f>
        <v>44063</v>
      </c>
      <c r="G128" s="1">
        <f t="shared" si="1"/>
        <v>49082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opLeftCell="C16" workbookViewId="0">
      <selection activeCell="E32" sqref="E32"/>
    </sheetView>
  </sheetViews>
  <sheetFormatPr defaultRowHeight="15" x14ac:dyDescent="0.25"/>
  <cols>
    <col min="1" max="1" width="12.140625" bestFit="1" customWidth="1"/>
    <col min="2" max="2" width="20.7109375" bestFit="1" customWidth="1"/>
    <col min="3" max="3" width="10.7109375" style="3" bestFit="1" customWidth="1"/>
    <col min="4" max="4" width="16.5703125" bestFit="1" customWidth="1"/>
    <col min="5" max="5" width="35.140625" bestFit="1" customWidth="1"/>
    <col min="6" max="6" width="14.7109375" bestFit="1" customWidth="1"/>
    <col min="7" max="7" width="4.140625" bestFit="1" customWidth="1"/>
    <col min="8" max="9" width="14.85546875" customWidth="1"/>
    <col min="10" max="10" width="6" bestFit="1" customWidth="1"/>
    <col min="11" max="11" width="9" bestFit="1" customWidth="1"/>
  </cols>
  <sheetData>
    <row r="1" spans="1:11" x14ac:dyDescent="0.25">
      <c r="A1" s="5" t="s">
        <v>185</v>
      </c>
      <c r="B1" s="5"/>
      <c r="C1" s="5" t="s">
        <v>192</v>
      </c>
      <c r="D1" s="5"/>
      <c r="E1" s="5"/>
      <c r="F1" s="5"/>
      <c r="G1" s="5"/>
      <c r="H1" s="5"/>
      <c r="I1" s="5"/>
      <c r="J1" s="5"/>
      <c r="K1" s="5"/>
    </row>
    <row r="2" spans="1:11" x14ac:dyDescent="0.25">
      <c r="A2" s="2" t="s">
        <v>186</v>
      </c>
      <c r="B2" s="2" t="s">
        <v>187</v>
      </c>
      <c r="C2" s="2" t="s">
        <v>186</v>
      </c>
      <c r="D2" s="2" t="s">
        <v>187</v>
      </c>
      <c r="E2" s="2" t="s">
        <v>188</v>
      </c>
      <c r="F2" s="2" t="s">
        <v>189</v>
      </c>
      <c r="G2" s="2" t="s">
        <v>190</v>
      </c>
      <c r="H2" s="2" t="s">
        <v>193</v>
      </c>
      <c r="I2" s="2" t="s">
        <v>194</v>
      </c>
      <c r="J2" s="2" t="s">
        <v>1</v>
      </c>
      <c r="K2" s="2" t="s">
        <v>191</v>
      </c>
    </row>
    <row r="3" spans="1:11" x14ac:dyDescent="0.25">
      <c r="A3" s="1" t="s">
        <v>158</v>
      </c>
      <c r="B3" s="1" t="s">
        <v>68</v>
      </c>
      <c r="C3" s="4">
        <v>43587</v>
      </c>
      <c r="D3" s="1" t="s">
        <v>81</v>
      </c>
      <c r="E3" s="1" t="s">
        <v>144</v>
      </c>
      <c r="F3" s="1" t="s">
        <v>75</v>
      </c>
      <c r="G3" s="1">
        <v>1</v>
      </c>
      <c r="H3" s="1">
        <f>VLOOKUP(D3,[1]Inventory!$B:$J,9,0)</f>
        <v>850.67</v>
      </c>
      <c r="I3" s="1">
        <f>G3*H3</f>
        <v>850.67</v>
      </c>
      <c r="J3" s="1">
        <v>1200</v>
      </c>
      <c r="K3" s="1">
        <v>1200</v>
      </c>
    </row>
    <row r="4" spans="1:11" x14ac:dyDescent="0.25">
      <c r="A4" s="1" t="s">
        <v>159</v>
      </c>
      <c r="B4" s="1" t="s">
        <v>71</v>
      </c>
      <c r="C4" s="4">
        <v>43591</v>
      </c>
      <c r="D4" s="1" t="s">
        <v>76</v>
      </c>
      <c r="E4" s="1" t="s">
        <v>138</v>
      </c>
      <c r="F4" s="1" t="s">
        <v>75</v>
      </c>
      <c r="G4" s="1">
        <v>5</v>
      </c>
      <c r="H4" s="1">
        <f>VLOOKUP(D4,[1]Inventory!$B:$J,9,0)</f>
        <v>65.599999999999994</v>
      </c>
      <c r="I4" s="1">
        <f t="shared" ref="I4:I26" si="0">G4*H4</f>
        <v>328</v>
      </c>
      <c r="J4" s="1">
        <v>250</v>
      </c>
      <c r="K4" s="1">
        <v>1250</v>
      </c>
    </row>
    <row r="5" spans="1:11" x14ac:dyDescent="0.25">
      <c r="A5" s="1" t="s">
        <v>158</v>
      </c>
      <c r="B5" s="1" t="s">
        <v>71</v>
      </c>
      <c r="C5" s="4">
        <v>43591</v>
      </c>
      <c r="D5" s="1" t="s">
        <v>98</v>
      </c>
      <c r="E5" s="1" t="s">
        <v>150</v>
      </c>
      <c r="F5" s="1" t="s">
        <v>90</v>
      </c>
      <c r="G5" s="1">
        <v>3</v>
      </c>
      <c r="H5" s="1">
        <f>VLOOKUP(D5,[1]Inventory!$B:$J,9,0)</f>
        <v>405.57</v>
      </c>
      <c r="I5" s="1">
        <f t="shared" si="0"/>
        <v>1216.71</v>
      </c>
      <c r="J5" s="1"/>
      <c r="K5" s="1"/>
    </row>
    <row r="6" spans="1:11" x14ac:dyDescent="0.25">
      <c r="A6" s="1" t="s">
        <v>160</v>
      </c>
      <c r="B6" s="1" t="s">
        <v>92</v>
      </c>
      <c r="C6" s="4">
        <v>43591</v>
      </c>
      <c r="D6" s="1" t="s">
        <v>92</v>
      </c>
      <c r="E6" s="1" t="s">
        <v>149</v>
      </c>
      <c r="F6" s="1" t="s">
        <v>90</v>
      </c>
      <c r="G6" s="1">
        <v>3</v>
      </c>
      <c r="H6" s="1">
        <f>VLOOKUP(D6,[1]Inventory!$B:$J,9,0)</f>
        <v>188.61</v>
      </c>
      <c r="I6" s="1">
        <f t="shared" si="0"/>
        <v>565.83000000000004</v>
      </c>
      <c r="J6" s="1">
        <v>500</v>
      </c>
      <c r="K6" s="1">
        <v>1500</v>
      </c>
    </row>
    <row r="7" spans="1:11" x14ac:dyDescent="0.25">
      <c r="A7" s="1" t="s">
        <v>160</v>
      </c>
      <c r="B7" s="1" t="s">
        <v>98</v>
      </c>
      <c r="C7" s="4">
        <v>43591</v>
      </c>
      <c r="D7" s="1" t="s">
        <v>91</v>
      </c>
      <c r="E7" s="1" t="s">
        <v>137</v>
      </c>
      <c r="F7" s="1" t="s">
        <v>90</v>
      </c>
      <c r="G7" s="1">
        <v>2</v>
      </c>
      <c r="H7" s="1">
        <f>VLOOKUP(D7,[1]Inventory!$B:$J,9,0)</f>
        <v>220</v>
      </c>
      <c r="I7" s="1">
        <f t="shared" si="0"/>
        <v>440</v>
      </c>
      <c r="J7" s="1">
        <v>1000</v>
      </c>
      <c r="K7" s="1">
        <v>2000</v>
      </c>
    </row>
    <row r="8" spans="1:11" x14ac:dyDescent="0.25">
      <c r="A8" s="1" t="s">
        <v>160</v>
      </c>
      <c r="B8" s="1" t="s">
        <v>97</v>
      </c>
      <c r="C8" s="4">
        <v>43591</v>
      </c>
      <c r="D8" s="1" t="s">
        <v>96</v>
      </c>
      <c r="E8" s="1" t="s">
        <v>146</v>
      </c>
      <c r="F8" s="1" t="s">
        <v>90</v>
      </c>
      <c r="G8" s="1">
        <v>2</v>
      </c>
      <c r="H8" s="1">
        <f>VLOOKUP(D8,[1]Inventory!$B:$J,9,0)</f>
        <v>540.21</v>
      </c>
      <c r="I8" s="1">
        <f t="shared" si="0"/>
        <v>1080.42</v>
      </c>
      <c r="J8" s="1">
        <v>2018</v>
      </c>
      <c r="K8" s="1">
        <v>4036</v>
      </c>
    </row>
    <row r="9" spans="1:11" x14ac:dyDescent="0.25">
      <c r="A9" s="1" t="s">
        <v>162</v>
      </c>
      <c r="B9" s="1" t="s">
        <v>77</v>
      </c>
      <c r="C9" s="4">
        <v>43591</v>
      </c>
      <c r="D9" s="1" t="s">
        <v>97</v>
      </c>
      <c r="E9" s="1" t="s">
        <v>118</v>
      </c>
      <c r="F9" s="1" t="s">
        <v>90</v>
      </c>
      <c r="G9" s="1">
        <v>3</v>
      </c>
      <c r="H9" s="1">
        <f>VLOOKUP(D9,[1]Inventory!$B:$J,9,0)</f>
        <v>127.49</v>
      </c>
      <c r="I9" s="1">
        <f t="shared" si="0"/>
        <v>382.46999999999997</v>
      </c>
      <c r="J9" s="1">
        <v>250</v>
      </c>
      <c r="K9" s="1">
        <v>750</v>
      </c>
    </row>
    <row r="10" spans="1:11" x14ac:dyDescent="0.25">
      <c r="A10" s="1" t="s">
        <v>162</v>
      </c>
      <c r="B10" s="1" t="s">
        <v>79</v>
      </c>
      <c r="C10" s="4">
        <v>43606</v>
      </c>
      <c r="D10" s="1" t="s">
        <v>88</v>
      </c>
      <c r="E10" s="1" t="s">
        <v>148</v>
      </c>
      <c r="F10" s="1" t="s">
        <v>87</v>
      </c>
      <c r="G10" s="1">
        <v>10</v>
      </c>
      <c r="H10" s="1">
        <f>VLOOKUP(D10,[1]Inventory!$B:$J,9,0)</f>
        <v>116.34</v>
      </c>
      <c r="I10" s="1">
        <f t="shared" si="0"/>
        <v>1163.4000000000001</v>
      </c>
      <c r="J10" s="1">
        <v>200</v>
      </c>
      <c r="K10" s="1">
        <v>2000</v>
      </c>
    </row>
    <row r="11" spans="1:11" x14ac:dyDescent="0.25">
      <c r="A11" s="1" t="s">
        <v>159</v>
      </c>
      <c r="B11" s="1" t="s">
        <v>8</v>
      </c>
      <c r="C11" s="4">
        <v>43606</v>
      </c>
      <c r="D11" s="1" t="s">
        <v>92</v>
      </c>
      <c r="E11" s="1" t="s">
        <v>149</v>
      </c>
      <c r="F11" s="1" t="s">
        <v>90</v>
      </c>
      <c r="G11" s="1">
        <v>5</v>
      </c>
      <c r="H11" s="1">
        <f>VLOOKUP(D11,[1]Inventory!$B:$J,9,0)</f>
        <v>188.61</v>
      </c>
      <c r="I11" s="1">
        <f t="shared" si="0"/>
        <v>943.05000000000007</v>
      </c>
      <c r="J11" s="1">
        <v>500</v>
      </c>
      <c r="K11" s="1">
        <v>2500</v>
      </c>
    </row>
    <row r="12" spans="1:11" x14ac:dyDescent="0.25">
      <c r="A12" s="1" t="s">
        <v>159</v>
      </c>
      <c r="B12" s="1" t="s">
        <v>13</v>
      </c>
      <c r="C12" s="4">
        <v>43606</v>
      </c>
      <c r="D12" s="1" t="s">
        <v>96</v>
      </c>
      <c r="E12" s="1" t="s">
        <v>146</v>
      </c>
      <c r="F12" s="1" t="s">
        <v>90</v>
      </c>
      <c r="G12" s="1">
        <v>2</v>
      </c>
      <c r="H12" s="1">
        <f>VLOOKUP(D12,[1]Inventory!$B:$J,9,0)</f>
        <v>540.21</v>
      </c>
      <c r="I12" s="1">
        <f t="shared" si="0"/>
        <v>1080.42</v>
      </c>
      <c r="J12" s="1">
        <v>2018</v>
      </c>
      <c r="K12" s="1">
        <v>4036</v>
      </c>
    </row>
    <row r="13" spans="1:11" x14ac:dyDescent="0.25">
      <c r="A13" s="1" t="s">
        <v>159</v>
      </c>
      <c r="B13" s="1" t="s">
        <v>73</v>
      </c>
      <c r="C13" s="4">
        <v>43606</v>
      </c>
      <c r="D13" s="1" t="s">
        <v>110</v>
      </c>
      <c r="E13" s="1" t="s">
        <v>141</v>
      </c>
      <c r="F13" s="1" t="s">
        <v>90</v>
      </c>
      <c r="G13" s="1">
        <v>2</v>
      </c>
      <c r="H13" s="1">
        <f>VLOOKUP(D13,[1]Inventory!$B:$J,9,0)</f>
        <v>857.77</v>
      </c>
      <c r="I13" s="1">
        <f t="shared" si="0"/>
        <v>1715.54</v>
      </c>
      <c r="J13" s="1">
        <v>1300</v>
      </c>
      <c r="K13" s="1">
        <v>2600</v>
      </c>
    </row>
    <row r="14" spans="1:11" x14ac:dyDescent="0.25">
      <c r="A14" s="1" t="s">
        <v>162</v>
      </c>
      <c r="B14" s="1" t="s">
        <v>73</v>
      </c>
      <c r="C14" s="4">
        <v>43606</v>
      </c>
      <c r="D14" s="1" t="s">
        <v>110</v>
      </c>
      <c r="E14" s="1" t="s">
        <v>141</v>
      </c>
      <c r="F14" s="1" t="s">
        <v>90</v>
      </c>
      <c r="G14" s="1">
        <v>2</v>
      </c>
      <c r="H14" s="1">
        <f>VLOOKUP(D14,[1]Inventory!$B:$J,9,0)</f>
        <v>857.77</v>
      </c>
      <c r="I14" s="1">
        <f t="shared" si="0"/>
        <v>1715.54</v>
      </c>
      <c r="J14" s="1">
        <v>1300</v>
      </c>
      <c r="K14" s="1">
        <v>2600</v>
      </c>
    </row>
    <row r="15" spans="1:11" x14ac:dyDescent="0.25">
      <c r="A15" s="1" t="s">
        <v>158</v>
      </c>
      <c r="B15" s="1" t="s">
        <v>73</v>
      </c>
      <c r="C15" s="4">
        <v>43606</v>
      </c>
      <c r="D15" s="1" t="s">
        <v>106</v>
      </c>
      <c r="E15" s="1" t="s">
        <v>144</v>
      </c>
      <c r="F15" s="1" t="s">
        <v>90</v>
      </c>
      <c r="G15" s="1">
        <v>2</v>
      </c>
      <c r="H15" s="1">
        <f>VLOOKUP(D15,[1]Inventory!$B:$J,9,0)</f>
        <v>371.2</v>
      </c>
      <c r="I15" s="1">
        <f t="shared" si="0"/>
        <v>742.4</v>
      </c>
      <c r="J15" s="1">
        <v>1300</v>
      </c>
      <c r="K15" s="1">
        <v>2600</v>
      </c>
    </row>
    <row r="16" spans="1:11" x14ac:dyDescent="0.25">
      <c r="A16" s="1" t="s">
        <v>158</v>
      </c>
      <c r="B16" s="1" t="s">
        <v>73</v>
      </c>
      <c r="C16" s="4">
        <v>43606</v>
      </c>
      <c r="D16" s="1" t="s">
        <v>100</v>
      </c>
      <c r="E16" s="1" t="s">
        <v>152</v>
      </c>
      <c r="F16" s="1" t="s">
        <v>90</v>
      </c>
      <c r="G16" s="1">
        <v>2</v>
      </c>
      <c r="H16" s="1">
        <f>VLOOKUP(D16,[1]Inventory!$B:$J,9,0)</f>
        <v>271.2</v>
      </c>
      <c r="I16" s="1">
        <f t="shared" si="0"/>
        <v>542.4</v>
      </c>
      <c r="J16" s="1">
        <v>750</v>
      </c>
      <c r="K16" s="1">
        <v>1500</v>
      </c>
    </row>
    <row r="17" spans="1:11" x14ac:dyDescent="0.25">
      <c r="A17" s="1" t="s">
        <v>164</v>
      </c>
      <c r="B17" s="1" t="s">
        <v>73</v>
      </c>
      <c r="C17" s="4">
        <v>43606</v>
      </c>
      <c r="D17" s="1" t="s">
        <v>101</v>
      </c>
      <c r="E17" s="1" t="s">
        <v>102</v>
      </c>
      <c r="F17" s="1" t="s">
        <v>90</v>
      </c>
      <c r="G17" s="1">
        <v>1</v>
      </c>
      <c r="H17" s="1">
        <f>VLOOKUP(D17,[1]Inventory!$B:$J,9,0)</f>
        <v>465.79</v>
      </c>
      <c r="I17" s="1">
        <f t="shared" si="0"/>
        <v>465.79</v>
      </c>
      <c r="J17" s="1">
        <v>1500</v>
      </c>
      <c r="K17" s="1">
        <v>1500</v>
      </c>
    </row>
    <row r="18" spans="1:11" x14ac:dyDescent="0.25">
      <c r="A18" s="1" t="s">
        <v>165</v>
      </c>
      <c r="B18" s="1" t="s">
        <v>73</v>
      </c>
      <c r="C18" s="4">
        <v>43606</v>
      </c>
      <c r="D18" s="1" t="s">
        <v>108</v>
      </c>
      <c r="E18" s="1" t="s">
        <v>156</v>
      </c>
      <c r="F18" s="1" t="s">
        <v>90</v>
      </c>
      <c r="G18" s="1">
        <v>2</v>
      </c>
      <c r="H18" s="1">
        <f>VLOOKUP(D18,[1]Inventory!$B:$J,9,0)</f>
        <v>316.17</v>
      </c>
      <c r="I18" s="1">
        <f t="shared" si="0"/>
        <v>632.34</v>
      </c>
      <c r="J18" s="1">
        <v>750</v>
      </c>
      <c r="K18" s="1">
        <v>1500</v>
      </c>
    </row>
    <row r="19" spans="1:11" x14ac:dyDescent="0.25">
      <c r="A19" s="1" t="s">
        <v>166</v>
      </c>
      <c r="B19" s="1" t="s">
        <v>73</v>
      </c>
      <c r="C19" s="4">
        <v>43606</v>
      </c>
      <c r="D19" s="1" t="s">
        <v>98</v>
      </c>
      <c r="E19" s="1" t="s">
        <v>150</v>
      </c>
      <c r="F19" s="1" t="s">
        <v>90</v>
      </c>
      <c r="G19" s="1">
        <v>5</v>
      </c>
      <c r="H19" s="1">
        <f>VLOOKUP(D19,[1]Inventory!$B:$J,9,0)</f>
        <v>405.57</v>
      </c>
      <c r="I19" s="1">
        <f t="shared" si="0"/>
        <v>2027.85</v>
      </c>
      <c r="J19" s="1">
        <v>600</v>
      </c>
      <c r="K19" s="1">
        <v>3000</v>
      </c>
    </row>
    <row r="20" spans="1:11" x14ac:dyDescent="0.25">
      <c r="A20" s="1" t="s">
        <v>167</v>
      </c>
      <c r="B20" s="1" t="s">
        <v>73</v>
      </c>
      <c r="C20" s="4">
        <v>43606</v>
      </c>
      <c r="D20" s="1" t="s">
        <v>97</v>
      </c>
      <c r="E20" s="1" t="s">
        <v>118</v>
      </c>
      <c r="F20" s="1" t="s">
        <v>90</v>
      </c>
      <c r="G20" s="1">
        <v>5</v>
      </c>
      <c r="H20" s="1">
        <f>VLOOKUP(D20,[1]Inventory!$B:$J,9,0)</f>
        <v>127.49</v>
      </c>
      <c r="I20" s="1">
        <f t="shared" si="0"/>
        <v>637.44999999999993</v>
      </c>
      <c r="J20" s="1">
        <v>250</v>
      </c>
      <c r="K20" s="1">
        <v>1250</v>
      </c>
    </row>
    <row r="21" spans="1:11" x14ac:dyDescent="0.25">
      <c r="A21" s="1" t="s">
        <v>168</v>
      </c>
      <c r="B21" s="1" t="s">
        <v>73</v>
      </c>
      <c r="C21" s="4">
        <v>43606</v>
      </c>
      <c r="D21" s="1" t="s">
        <v>107</v>
      </c>
      <c r="E21" s="1" t="s">
        <v>155</v>
      </c>
      <c r="F21" s="1" t="s">
        <v>90</v>
      </c>
      <c r="G21" s="1">
        <v>2</v>
      </c>
      <c r="H21" s="1">
        <f>VLOOKUP(D21,[1]Inventory!$B:$J,9,0)</f>
        <v>728.59</v>
      </c>
      <c r="I21" s="1">
        <f t="shared" si="0"/>
        <v>1457.18</v>
      </c>
      <c r="J21" s="1">
        <v>1200</v>
      </c>
      <c r="K21" s="1">
        <v>2400</v>
      </c>
    </row>
    <row r="22" spans="1:11" x14ac:dyDescent="0.25">
      <c r="A22" s="1" t="s">
        <v>164</v>
      </c>
      <c r="B22" s="1" t="s">
        <v>33</v>
      </c>
      <c r="C22" s="4">
        <v>43606</v>
      </c>
      <c r="D22" s="1" t="s">
        <v>94</v>
      </c>
      <c r="E22" s="1" t="s">
        <v>95</v>
      </c>
      <c r="F22" s="1" t="s">
        <v>90</v>
      </c>
      <c r="G22" s="1">
        <v>1</v>
      </c>
      <c r="H22" s="1">
        <f>VLOOKUP(D22,[1]Inventory!$B:$J,9,0)</f>
        <v>1488</v>
      </c>
      <c r="I22" s="1">
        <f t="shared" si="0"/>
        <v>1488</v>
      </c>
      <c r="J22" s="1">
        <v>1200</v>
      </c>
      <c r="K22" s="1">
        <v>1200</v>
      </c>
    </row>
    <row r="23" spans="1:11" x14ac:dyDescent="0.25">
      <c r="A23" s="1" t="s">
        <v>168</v>
      </c>
      <c r="B23" s="1" t="s">
        <v>33</v>
      </c>
      <c r="C23" s="4">
        <v>43606</v>
      </c>
      <c r="D23" s="1" t="s">
        <v>109</v>
      </c>
      <c r="E23" s="1" t="s">
        <v>42</v>
      </c>
      <c r="F23" s="1" t="s">
        <v>90</v>
      </c>
      <c r="G23" s="1">
        <v>1</v>
      </c>
      <c r="H23" s="1">
        <f>VLOOKUP(D23,[1]Inventory!$B:$J,9,0)</f>
        <v>249.75</v>
      </c>
      <c r="I23" s="1">
        <f t="shared" si="0"/>
        <v>249.75</v>
      </c>
      <c r="J23" s="1">
        <v>500</v>
      </c>
      <c r="K23" s="1">
        <v>500</v>
      </c>
    </row>
    <row r="24" spans="1:11" x14ac:dyDescent="0.25">
      <c r="A24" s="1" t="s">
        <v>164</v>
      </c>
      <c r="B24" s="1" t="s">
        <v>80</v>
      </c>
      <c r="C24" s="4">
        <v>43606</v>
      </c>
      <c r="D24" s="1" t="s">
        <v>73</v>
      </c>
      <c r="E24" s="1" t="s">
        <v>74</v>
      </c>
      <c r="F24" s="1" t="s">
        <v>72</v>
      </c>
      <c r="G24" s="1">
        <v>80</v>
      </c>
      <c r="H24" s="1">
        <f>VLOOKUP(D24,[1]Inventory!$B:$J,9,0)</f>
        <v>300</v>
      </c>
      <c r="I24" s="1">
        <f t="shared" si="0"/>
        <v>24000</v>
      </c>
      <c r="J24" s="1">
        <v>377</v>
      </c>
      <c r="K24" s="1">
        <v>30160</v>
      </c>
    </row>
    <row r="25" spans="1:11" x14ac:dyDescent="0.25">
      <c r="A25" s="1" t="s">
        <v>166</v>
      </c>
      <c r="B25" s="1" t="s">
        <v>32</v>
      </c>
      <c r="C25" s="4">
        <v>43611</v>
      </c>
      <c r="D25" s="1" t="s">
        <v>29</v>
      </c>
      <c r="E25" s="1" t="s">
        <v>112</v>
      </c>
      <c r="F25" s="1" t="s">
        <v>24</v>
      </c>
      <c r="G25" s="1">
        <v>2</v>
      </c>
      <c r="H25" s="1">
        <f>VLOOKUP(D25,[1]Inventory!$B:$J,9,0)</f>
        <v>60.8</v>
      </c>
      <c r="I25" s="1">
        <f t="shared" si="0"/>
        <v>121.6</v>
      </c>
      <c r="J25" s="1">
        <v>300</v>
      </c>
      <c r="K25" s="1">
        <v>600</v>
      </c>
    </row>
    <row r="26" spans="1:11" x14ac:dyDescent="0.25">
      <c r="A26" s="1" t="s">
        <v>166</v>
      </c>
      <c r="B26" s="1">
        <v>310231102</v>
      </c>
      <c r="C26" s="4">
        <v>43611</v>
      </c>
      <c r="D26" s="1" t="s">
        <v>46</v>
      </c>
      <c r="E26" s="1" t="s">
        <v>47</v>
      </c>
      <c r="F26" s="1" t="s">
        <v>43</v>
      </c>
      <c r="G26" s="1">
        <v>5</v>
      </c>
      <c r="H26" s="1">
        <f>VLOOKUP(D26,[1]Inventory!$B:$J,9,0)</f>
        <v>328.8</v>
      </c>
      <c r="I26" s="1">
        <f t="shared" si="0"/>
        <v>1644</v>
      </c>
      <c r="J26" s="1">
        <v>1200</v>
      </c>
      <c r="K26" s="1">
        <v>6000</v>
      </c>
    </row>
    <row r="27" spans="1:11" x14ac:dyDescent="0.25">
      <c r="A27" s="1" t="s">
        <v>166</v>
      </c>
      <c r="B27" s="1">
        <v>310240700</v>
      </c>
      <c r="C27" s="4"/>
      <c r="D27" s="1"/>
      <c r="E27" s="1"/>
      <c r="F27" s="1"/>
      <c r="G27" s="1">
        <f>SUM(G3:G26)</f>
        <v>148</v>
      </c>
      <c r="H27" s="1"/>
      <c r="I27" s="1">
        <f>SUM(I3:I26)</f>
        <v>45490.81</v>
      </c>
      <c r="J27" s="1">
        <f t="shared" ref="J27:K27" si="1">SUM(J3:J26)</f>
        <v>20463</v>
      </c>
      <c r="K27" s="1">
        <f t="shared" si="1"/>
        <v>76682</v>
      </c>
    </row>
    <row r="28" spans="1:11" x14ac:dyDescent="0.25">
      <c r="A28" s="1" t="s">
        <v>167</v>
      </c>
      <c r="B28" s="1" t="s">
        <v>36</v>
      </c>
    </row>
    <row r="29" spans="1:11" x14ac:dyDescent="0.25">
      <c r="A29" s="1" t="s">
        <v>168</v>
      </c>
      <c r="B29" s="1" t="s">
        <v>38</v>
      </c>
    </row>
    <row r="30" spans="1:11" x14ac:dyDescent="0.25">
      <c r="A30" s="1" t="s">
        <v>168</v>
      </c>
      <c r="B30" s="1" t="s">
        <v>39</v>
      </c>
    </row>
    <row r="31" spans="1:11" x14ac:dyDescent="0.25">
      <c r="A31" s="1" t="s">
        <v>168</v>
      </c>
      <c r="B31" s="1" t="s">
        <v>31</v>
      </c>
    </row>
    <row r="32" spans="1:11" x14ac:dyDescent="0.25">
      <c r="A32" s="1" t="s">
        <v>167</v>
      </c>
      <c r="B32" s="1" t="s">
        <v>71</v>
      </c>
    </row>
    <row r="33" spans="1:2" x14ac:dyDescent="0.25">
      <c r="A33" s="1" t="s">
        <v>169</v>
      </c>
      <c r="B33" s="1" t="s">
        <v>73</v>
      </c>
    </row>
    <row r="34" spans="1:2" x14ac:dyDescent="0.25">
      <c r="A34" s="1" t="s">
        <v>170</v>
      </c>
      <c r="B34" s="1" t="s">
        <v>73</v>
      </c>
    </row>
    <row r="35" spans="1:2" x14ac:dyDescent="0.25">
      <c r="A35" s="1" t="s">
        <v>170</v>
      </c>
      <c r="B35" s="1" t="s">
        <v>73</v>
      </c>
    </row>
    <row r="36" spans="1:2" x14ac:dyDescent="0.25">
      <c r="A36" s="1" t="s">
        <v>171</v>
      </c>
      <c r="B36" s="1" t="s">
        <v>73</v>
      </c>
    </row>
    <row r="37" spans="1:2" x14ac:dyDescent="0.25">
      <c r="A37" s="1" t="s">
        <v>172</v>
      </c>
      <c r="B37" s="1" t="s">
        <v>73</v>
      </c>
    </row>
    <row r="38" spans="1:2" x14ac:dyDescent="0.25">
      <c r="A38" s="1" t="s">
        <v>169</v>
      </c>
      <c r="B38" s="1" t="s">
        <v>103</v>
      </c>
    </row>
    <row r="39" spans="1:2" x14ac:dyDescent="0.25">
      <c r="A39" s="1" t="s">
        <v>164</v>
      </c>
      <c r="B39" s="1" t="s">
        <v>80</v>
      </c>
    </row>
    <row r="40" spans="1:2" x14ac:dyDescent="0.25">
      <c r="A40" s="1" t="s">
        <v>171</v>
      </c>
      <c r="B40" s="1" t="s">
        <v>31</v>
      </c>
    </row>
    <row r="41" spans="1:2" x14ac:dyDescent="0.25">
      <c r="A41" s="1" t="s">
        <v>169</v>
      </c>
      <c r="B41" s="1" t="s">
        <v>33</v>
      </c>
    </row>
    <row r="42" spans="1:2" x14ac:dyDescent="0.25">
      <c r="A42" s="1" t="s">
        <v>172</v>
      </c>
      <c r="B42" s="1" t="s">
        <v>104</v>
      </c>
    </row>
    <row r="43" spans="1:2" x14ac:dyDescent="0.25">
      <c r="A43" s="1" t="s">
        <v>172</v>
      </c>
      <c r="B43" s="1" t="s">
        <v>54</v>
      </c>
    </row>
    <row r="44" spans="1:2" x14ac:dyDescent="0.25">
      <c r="A44" s="1" t="s">
        <v>172</v>
      </c>
      <c r="B44" s="1" t="s">
        <v>58</v>
      </c>
    </row>
    <row r="45" spans="1:2" x14ac:dyDescent="0.25">
      <c r="A45" s="1" t="s">
        <v>172</v>
      </c>
      <c r="B45" s="1" t="s">
        <v>57</v>
      </c>
    </row>
    <row r="46" spans="1:2" x14ac:dyDescent="0.25">
      <c r="A46" s="1" t="s">
        <v>172</v>
      </c>
      <c r="B46" s="1" t="s">
        <v>56</v>
      </c>
    </row>
    <row r="47" spans="1:2" x14ac:dyDescent="0.25">
      <c r="A47" s="1" t="s">
        <v>172</v>
      </c>
      <c r="B47" s="1" t="s">
        <v>60</v>
      </c>
    </row>
    <row r="48" spans="1:2" x14ac:dyDescent="0.25">
      <c r="A48" s="1" t="s">
        <v>172</v>
      </c>
      <c r="B48" s="1" t="s">
        <v>61</v>
      </c>
    </row>
    <row r="49" spans="1:2" x14ac:dyDescent="0.25">
      <c r="A49" s="1" t="s">
        <v>172</v>
      </c>
      <c r="B49" s="1">
        <v>210141500</v>
      </c>
    </row>
    <row r="50" spans="1:2" x14ac:dyDescent="0.25">
      <c r="A50" s="1" t="s">
        <v>173</v>
      </c>
      <c r="B50" s="1" t="s">
        <v>73</v>
      </c>
    </row>
    <row r="51" spans="1:2" x14ac:dyDescent="0.25">
      <c r="A51" s="1" t="s">
        <v>174</v>
      </c>
      <c r="B51" s="1" t="s">
        <v>73</v>
      </c>
    </row>
    <row r="52" spans="1:2" x14ac:dyDescent="0.25">
      <c r="A52" s="1" t="s">
        <v>175</v>
      </c>
      <c r="B52" s="1" t="s">
        <v>73</v>
      </c>
    </row>
    <row r="53" spans="1:2" x14ac:dyDescent="0.25">
      <c r="A53" s="1" t="s">
        <v>176</v>
      </c>
      <c r="B53" s="1" t="s">
        <v>73</v>
      </c>
    </row>
    <row r="54" spans="1:2" x14ac:dyDescent="0.25">
      <c r="A54" s="1" t="s">
        <v>177</v>
      </c>
      <c r="B54" s="1" t="s">
        <v>73</v>
      </c>
    </row>
    <row r="55" spans="1:2" x14ac:dyDescent="0.25">
      <c r="A55" s="1" t="s">
        <v>178</v>
      </c>
      <c r="B55" s="1" t="s">
        <v>54</v>
      </c>
    </row>
    <row r="56" spans="1:2" x14ac:dyDescent="0.25">
      <c r="A56" s="1" t="s">
        <v>178</v>
      </c>
      <c r="B56" s="1" t="s">
        <v>58</v>
      </c>
    </row>
    <row r="57" spans="1:2" x14ac:dyDescent="0.25">
      <c r="A57" s="1" t="s">
        <v>178</v>
      </c>
      <c r="B57" s="1" t="s">
        <v>57</v>
      </c>
    </row>
    <row r="58" spans="1:2" x14ac:dyDescent="0.25">
      <c r="A58" s="1" t="s">
        <v>178</v>
      </c>
      <c r="B58" s="1" t="s">
        <v>56</v>
      </c>
    </row>
    <row r="59" spans="1:2" x14ac:dyDescent="0.25">
      <c r="A59" s="1" t="s">
        <v>178</v>
      </c>
      <c r="B59" s="1" t="s">
        <v>60</v>
      </c>
    </row>
    <row r="60" spans="1:2" x14ac:dyDescent="0.25">
      <c r="A60" s="1" t="s">
        <v>178</v>
      </c>
      <c r="B60" s="1" t="s">
        <v>61</v>
      </c>
    </row>
    <row r="61" spans="1:2" x14ac:dyDescent="0.25">
      <c r="A61" s="1" t="s">
        <v>179</v>
      </c>
      <c r="B61" s="1" t="s">
        <v>68</v>
      </c>
    </row>
    <row r="62" spans="1:2" x14ac:dyDescent="0.25">
      <c r="A62" s="1" t="s">
        <v>167</v>
      </c>
      <c r="B62" s="1" t="s">
        <v>71</v>
      </c>
    </row>
    <row r="63" spans="1:2" x14ac:dyDescent="0.25">
      <c r="A63" s="1" t="s">
        <v>180</v>
      </c>
      <c r="B63" s="1" t="s">
        <v>65</v>
      </c>
    </row>
    <row r="64" spans="1:2" x14ac:dyDescent="0.25">
      <c r="A64" s="1" t="s">
        <v>174</v>
      </c>
      <c r="B64" s="1" t="s">
        <v>25</v>
      </c>
    </row>
    <row r="65" spans="1:2" x14ac:dyDescent="0.25">
      <c r="A65" s="1" t="s">
        <v>169</v>
      </c>
      <c r="B65" s="1" t="s">
        <v>33</v>
      </c>
    </row>
    <row r="66" spans="1:2" x14ac:dyDescent="0.25">
      <c r="A66" s="1" t="s">
        <v>181</v>
      </c>
      <c r="B66" s="1" t="s">
        <v>64</v>
      </c>
    </row>
    <row r="67" spans="1:2" x14ac:dyDescent="0.25">
      <c r="A67" s="1" t="s">
        <v>181</v>
      </c>
      <c r="B67" s="1" t="s">
        <v>63</v>
      </c>
    </row>
    <row r="68" spans="1:2" x14ac:dyDescent="0.25">
      <c r="A68" s="1" t="s">
        <v>181</v>
      </c>
      <c r="B68" s="1" t="s">
        <v>69</v>
      </c>
    </row>
    <row r="69" spans="1:2" x14ac:dyDescent="0.25">
      <c r="A69" s="1" t="s">
        <v>181</v>
      </c>
      <c r="B69" s="1" t="s">
        <v>66</v>
      </c>
    </row>
    <row r="70" spans="1:2" x14ac:dyDescent="0.25">
      <c r="A70" s="1" t="s">
        <v>181</v>
      </c>
      <c r="B70" s="1" t="s">
        <v>55</v>
      </c>
    </row>
    <row r="71" spans="1:2" x14ac:dyDescent="0.25">
      <c r="A71" s="1" t="s">
        <v>181</v>
      </c>
      <c r="B71" s="1" t="s">
        <v>99</v>
      </c>
    </row>
    <row r="72" spans="1:2" x14ac:dyDescent="0.25">
      <c r="A72" s="1" t="s">
        <v>177</v>
      </c>
      <c r="B72" s="1" t="s">
        <v>21</v>
      </c>
    </row>
    <row r="73" spans="1:2" x14ac:dyDescent="0.25">
      <c r="A73" s="1" t="s">
        <v>169</v>
      </c>
      <c r="B73" s="1" t="s">
        <v>4</v>
      </c>
    </row>
    <row r="74" spans="1:2" x14ac:dyDescent="0.25">
      <c r="A74" s="1" t="s">
        <v>169</v>
      </c>
      <c r="B74" s="1" t="s">
        <v>6</v>
      </c>
    </row>
    <row r="75" spans="1:2" x14ac:dyDescent="0.25">
      <c r="A75" s="1" t="s">
        <v>169</v>
      </c>
      <c r="B75" s="1" t="s">
        <v>10</v>
      </c>
    </row>
    <row r="76" spans="1:2" x14ac:dyDescent="0.25">
      <c r="A76" s="1" t="s">
        <v>172</v>
      </c>
      <c r="B76" s="1">
        <v>210141500</v>
      </c>
    </row>
    <row r="77" spans="1:2" x14ac:dyDescent="0.25">
      <c r="A77" s="1" t="s">
        <v>175</v>
      </c>
      <c r="B77" s="1">
        <v>210141500</v>
      </c>
    </row>
    <row r="78" spans="1:2" x14ac:dyDescent="0.25">
      <c r="A78" s="1" t="s">
        <v>158</v>
      </c>
      <c r="B78" s="1" t="s">
        <v>76</v>
      </c>
    </row>
    <row r="79" spans="1:2" x14ac:dyDescent="0.25">
      <c r="A79" s="1" t="s">
        <v>158</v>
      </c>
      <c r="B79" s="1" t="s">
        <v>76</v>
      </c>
    </row>
    <row r="80" spans="1:2" x14ac:dyDescent="0.25">
      <c r="A80" s="1" t="s">
        <v>166</v>
      </c>
      <c r="B80" s="1" t="s">
        <v>76</v>
      </c>
    </row>
    <row r="81" spans="1:2" x14ac:dyDescent="0.25">
      <c r="A81" s="1" t="s">
        <v>169</v>
      </c>
      <c r="B81" s="1" t="s">
        <v>76</v>
      </c>
    </row>
    <row r="82" spans="1:2" x14ac:dyDescent="0.25">
      <c r="A82" s="1" t="s">
        <v>174</v>
      </c>
      <c r="B82" s="1" t="s">
        <v>76</v>
      </c>
    </row>
    <row r="83" spans="1:2" x14ac:dyDescent="0.25">
      <c r="A83" s="1" t="s">
        <v>174</v>
      </c>
      <c r="B83" s="1" t="s">
        <v>76</v>
      </c>
    </row>
    <row r="84" spans="1:2" x14ac:dyDescent="0.25">
      <c r="A84" s="1" t="s">
        <v>176</v>
      </c>
      <c r="B84" s="1" t="s">
        <v>76</v>
      </c>
    </row>
    <row r="85" spans="1:2" x14ac:dyDescent="0.25">
      <c r="A85" s="1" t="s">
        <v>177</v>
      </c>
      <c r="B85" s="1" t="s">
        <v>76</v>
      </c>
    </row>
    <row r="86" spans="1:2" x14ac:dyDescent="0.25">
      <c r="A86" s="1" t="s">
        <v>180</v>
      </c>
      <c r="B86" s="1" t="s">
        <v>88</v>
      </c>
    </row>
    <row r="87" spans="1:2" x14ac:dyDescent="0.25">
      <c r="A87" s="1" t="s">
        <v>159</v>
      </c>
      <c r="B87" s="1" t="s">
        <v>41</v>
      </c>
    </row>
    <row r="88" spans="1:2" x14ac:dyDescent="0.25">
      <c r="A88" s="1" t="s">
        <v>169</v>
      </c>
      <c r="B88" s="1" t="s">
        <v>92</v>
      </c>
    </row>
    <row r="89" spans="1:2" x14ac:dyDescent="0.25">
      <c r="A89" s="1" t="s">
        <v>169</v>
      </c>
      <c r="B89" s="1" t="s">
        <v>98</v>
      </c>
    </row>
    <row r="90" spans="1:2" x14ac:dyDescent="0.25">
      <c r="A90" s="1" t="s">
        <v>169</v>
      </c>
      <c r="B90" s="1" t="s">
        <v>97</v>
      </c>
    </row>
    <row r="91" spans="1:2" x14ac:dyDescent="0.25">
      <c r="A91" s="1" t="s">
        <v>179</v>
      </c>
      <c r="B91" s="1" t="s">
        <v>92</v>
      </c>
    </row>
    <row r="92" spans="1:2" x14ac:dyDescent="0.25">
      <c r="A92" s="1" t="s">
        <v>179</v>
      </c>
      <c r="B92" s="1" t="s">
        <v>98</v>
      </c>
    </row>
    <row r="93" spans="1:2" x14ac:dyDescent="0.25">
      <c r="A93" s="1" t="s">
        <v>179</v>
      </c>
      <c r="B93" s="1" t="s">
        <v>97</v>
      </c>
    </row>
    <row r="94" spans="1:2" x14ac:dyDescent="0.25">
      <c r="A94" s="1" t="s">
        <v>159</v>
      </c>
      <c r="B94" s="1" t="s">
        <v>93</v>
      </c>
    </row>
    <row r="95" spans="1:2" x14ac:dyDescent="0.25">
      <c r="A95" s="1" t="s">
        <v>171</v>
      </c>
      <c r="B95" s="1" t="s">
        <v>93</v>
      </c>
    </row>
    <row r="96" spans="1:2" x14ac:dyDescent="0.25">
      <c r="A96" s="1" t="s">
        <v>176</v>
      </c>
      <c r="B96" s="1" t="s">
        <v>93</v>
      </c>
    </row>
    <row r="97" spans="1:2" x14ac:dyDescent="0.25">
      <c r="A97" s="1" t="s">
        <v>182</v>
      </c>
      <c r="B97" s="1" t="s">
        <v>93</v>
      </c>
    </row>
    <row r="98" spans="1:2" x14ac:dyDescent="0.25">
      <c r="A98" s="1" t="s">
        <v>172</v>
      </c>
      <c r="B98" s="1" t="s">
        <v>89</v>
      </c>
    </row>
    <row r="99" spans="1:2" x14ac:dyDescent="0.25">
      <c r="A99" s="1" t="s">
        <v>176</v>
      </c>
      <c r="B99" s="1" t="s">
        <v>35</v>
      </c>
    </row>
    <row r="100" spans="1:2" x14ac:dyDescent="0.25">
      <c r="A100" s="1" t="s">
        <v>171</v>
      </c>
      <c r="B100" s="1" t="s">
        <v>49</v>
      </c>
    </row>
    <row r="101" spans="1:2" x14ac:dyDescent="0.25">
      <c r="A101" s="1" t="s">
        <v>160</v>
      </c>
      <c r="B101" s="1" t="s">
        <v>59</v>
      </c>
    </row>
    <row r="102" spans="1:2" x14ac:dyDescent="0.25">
      <c r="A102" s="1" t="s">
        <v>178</v>
      </c>
      <c r="B102" s="1" t="s">
        <v>46</v>
      </c>
    </row>
    <row r="103" spans="1:2" x14ac:dyDescent="0.25">
      <c r="A103" s="1" t="s">
        <v>177</v>
      </c>
      <c r="B103" s="1" t="s">
        <v>104</v>
      </c>
    </row>
    <row r="104" spans="1:2" x14ac:dyDescent="0.25">
      <c r="A104" s="1" t="s">
        <v>180</v>
      </c>
      <c r="B104" s="1" t="s">
        <v>104</v>
      </c>
    </row>
    <row r="105" spans="1:2" x14ac:dyDescent="0.25">
      <c r="A105" s="1" t="s">
        <v>182</v>
      </c>
      <c r="B105" s="1" t="s">
        <v>62</v>
      </c>
    </row>
    <row r="106" spans="1:2" x14ac:dyDescent="0.25">
      <c r="A106" s="1" t="s">
        <v>181</v>
      </c>
      <c r="B106" s="1" t="s">
        <v>62</v>
      </c>
    </row>
    <row r="107" spans="1:2" x14ac:dyDescent="0.25">
      <c r="A107" s="1" t="s">
        <v>182</v>
      </c>
      <c r="B107" s="1" t="s">
        <v>85</v>
      </c>
    </row>
    <row r="108" spans="1:2" x14ac:dyDescent="0.25">
      <c r="A108" s="1" t="s">
        <v>182</v>
      </c>
      <c r="B108" s="1" t="s">
        <v>82</v>
      </c>
    </row>
    <row r="109" spans="1:2" x14ac:dyDescent="0.25">
      <c r="A109" s="1" t="s">
        <v>182</v>
      </c>
      <c r="B109" s="1" t="s">
        <v>83</v>
      </c>
    </row>
    <row r="110" spans="1:2" x14ac:dyDescent="0.25">
      <c r="A110" s="1" t="s">
        <v>160</v>
      </c>
      <c r="B110" s="1" t="s">
        <v>67</v>
      </c>
    </row>
    <row r="111" spans="1:2" x14ac:dyDescent="0.25">
      <c r="A111" s="1" t="s">
        <v>174</v>
      </c>
      <c r="B111" s="1" t="s">
        <v>15</v>
      </c>
    </row>
    <row r="112" spans="1:2" x14ac:dyDescent="0.25">
      <c r="A112" s="1" t="s">
        <v>176</v>
      </c>
      <c r="B112" s="1" t="s">
        <v>80</v>
      </c>
    </row>
    <row r="113" spans="1:2" x14ac:dyDescent="0.25">
      <c r="A113" s="1" t="s">
        <v>181</v>
      </c>
      <c r="B113" s="1" t="s">
        <v>27</v>
      </c>
    </row>
    <row r="114" spans="1:2" x14ac:dyDescent="0.25">
      <c r="A114" s="1" t="s">
        <v>183</v>
      </c>
      <c r="B114" s="1" t="s">
        <v>86</v>
      </c>
    </row>
    <row r="115" spans="1:2" x14ac:dyDescent="0.25">
      <c r="A115" s="1" t="s">
        <v>182</v>
      </c>
      <c r="B115" s="1" t="s">
        <v>78</v>
      </c>
    </row>
    <row r="116" spans="1:2" x14ac:dyDescent="0.25">
      <c r="A116" s="1" t="s">
        <v>182</v>
      </c>
      <c r="B116" s="1" t="s">
        <v>84</v>
      </c>
    </row>
    <row r="117" spans="1:2" x14ac:dyDescent="0.25">
      <c r="A117" s="1" t="s">
        <v>178</v>
      </c>
      <c r="B117" s="1" t="s">
        <v>44</v>
      </c>
    </row>
    <row r="118" spans="1:2" x14ac:dyDescent="0.25">
      <c r="A118" s="1" t="s">
        <v>181</v>
      </c>
      <c r="B118" s="1" t="s">
        <v>70</v>
      </c>
    </row>
    <row r="119" spans="1:2" x14ac:dyDescent="0.25">
      <c r="A119" s="1" t="s">
        <v>161</v>
      </c>
      <c r="B119" s="1" t="s">
        <v>53</v>
      </c>
    </row>
    <row r="120" spans="1:2" x14ac:dyDescent="0.25">
      <c r="A120" s="1" t="s">
        <v>181</v>
      </c>
      <c r="B120" s="1" t="s">
        <v>53</v>
      </c>
    </row>
    <row r="121" spans="1:2" x14ac:dyDescent="0.25">
      <c r="A121" s="1" t="s">
        <v>163</v>
      </c>
      <c r="B121" s="1" t="s">
        <v>105</v>
      </c>
    </row>
    <row r="122" spans="1:2" x14ac:dyDescent="0.25">
      <c r="A122" s="1" t="s">
        <v>158</v>
      </c>
      <c r="B122" s="1" t="s">
        <v>51</v>
      </c>
    </row>
    <row r="123" spans="1:2" x14ac:dyDescent="0.25">
      <c r="A123" s="1" t="s">
        <v>182</v>
      </c>
      <c r="B123" s="1" t="s">
        <v>73</v>
      </c>
    </row>
    <row r="124" spans="1:2" x14ac:dyDescent="0.25">
      <c r="A124" s="1" t="s">
        <v>183</v>
      </c>
      <c r="B124" s="1" t="s">
        <v>73</v>
      </c>
    </row>
    <row r="125" spans="1:2" x14ac:dyDescent="0.25">
      <c r="A125" s="1" t="s">
        <v>178</v>
      </c>
      <c r="B125" s="1" t="s">
        <v>73</v>
      </c>
    </row>
    <row r="126" spans="1:2" x14ac:dyDescent="0.25">
      <c r="A126" s="1" t="s">
        <v>180</v>
      </c>
      <c r="B126" s="1" t="s">
        <v>73</v>
      </c>
    </row>
    <row r="127" spans="1:2" x14ac:dyDescent="0.25">
      <c r="A127" s="1" t="s">
        <v>184</v>
      </c>
      <c r="B127" s="1" t="s">
        <v>73</v>
      </c>
    </row>
  </sheetData>
  <mergeCells count="2">
    <mergeCell ref="A1:B1"/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4"/>
  <sheetViews>
    <sheetView workbookViewId="0">
      <selection activeCell="B23" sqref="B23:F24"/>
    </sheetView>
  </sheetViews>
  <sheetFormatPr defaultRowHeight="15" x14ac:dyDescent="0.25"/>
  <cols>
    <col min="1" max="1" width="10.7109375" bestFit="1" customWidth="1"/>
    <col min="2" max="2" width="16.5703125" bestFit="1" customWidth="1"/>
    <col min="3" max="3" width="35.140625" bestFit="1" customWidth="1"/>
    <col min="6" max="6" width="12.28515625" bestFit="1" customWidth="1"/>
  </cols>
  <sheetData>
    <row r="1" spans="1:6" x14ac:dyDescent="0.25">
      <c r="A1" s="2" t="s">
        <v>186</v>
      </c>
      <c r="B1" s="2" t="s">
        <v>187</v>
      </c>
      <c r="C1" s="2" t="s">
        <v>188</v>
      </c>
      <c r="D1" s="2" t="s">
        <v>190</v>
      </c>
      <c r="E1" s="2" t="s">
        <v>195</v>
      </c>
      <c r="F1" s="2" t="s">
        <v>193</v>
      </c>
    </row>
    <row r="2" spans="1:6" hidden="1" x14ac:dyDescent="0.25">
      <c r="A2" s="4">
        <v>43587</v>
      </c>
      <c r="B2" s="1" t="s">
        <v>81</v>
      </c>
      <c r="C2" s="1" t="s">
        <v>144</v>
      </c>
      <c r="D2" s="1">
        <v>1</v>
      </c>
      <c r="E2" s="1">
        <v>0</v>
      </c>
      <c r="F2" s="1">
        <f>VLOOKUP(B2,[1]Inventory!$B:$J,9,0)</f>
        <v>850.67</v>
      </c>
    </row>
    <row r="3" spans="1:6" hidden="1" x14ac:dyDescent="0.25">
      <c r="A3" s="4">
        <v>43591</v>
      </c>
      <c r="B3" s="1" t="s">
        <v>76</v>
      </c>
      <c r="C3" s="1" t="s">
        <v>138</v>
      </c>
      <c r="D3" s="1">
        <v>5</v>
      </c>
      <c r="E3" s="1">
        <v>0</v>
      </c>
      <c r="F3" s="1">
        <f>VLOOKUP(B3,[1]Inventory!$B:$J,9,0)</f>
        <v>65.599999999999994</v>
      </c>
    </row>
    <row r="4" spans="1:6" hidden="1" x14ac:dyDescent="0.25">
      <c r="A4" s="4">
        <v>43591</v>
      </c>
      <c r="B4" s="1" t="s">
        <v>98</v>
      </c>
      <c r="C4" s="1" t="s">
        <v>150</v>
      </c>
      <c r="D4" s="1">
        <v>3</v>
      </c>
      <c r="E4" s="1">
        <v>0</v>
      </c>
      <c r="F4" s="1">
        <f>VLOOKUP(B4,[1]Inventory!$B:$J,9,0)</f>
        <v>405.57</v>
      </c>
    </row>
    <row r="5" spans="1:6" hidden="1" x14ac:dyDescent="0.25">
      <c r="A5" s="4">
        <v>43591</v>
      </c>
      <c r="B5" s="1" t="s">
        <v>92</v>
      </c>
      <c r="C5" s="1" t="s">
        <v>149</v>
      </c>
      <c r="D5" s="1">
        <v>3</v>
      </c>
      <c r="E5" s="1">
        <v>0</v>
      </c>
      <c r="F5" s="1">
        <f>VLOOKUP(B5,[1]Inventory!$B:$J,9,0)</f>
        <v>188.61</v>
      </c>
    </row>
    <row r="6" spans="1:6" hidden="1" x14ac:dyDescent="0.25">
      <c r="A6" s="4">
        <v>43591</v>
      </c>
      <c r="B6" s="1" t="s">
        <v>91</v>
      </c>
      <c r="C6" s="1" t="s">
        <v>137</v>
      </c>
      <c r="D6" s="1">
        <v>2</v>
      </c>
      <c r="E6" s="1">
        <v>0</v>
      </c>
      <c r="F6" s="1">
        <f>VLOOKUP(B6,[1]Inventory!$B:$J,9,0)</f>
        <v>220</v>
      </c>
    </row>
    <row r="7" spans="1:6" hidden="1" x14ac:dyDescent="0.25">
      <c r="A7" s="4">
        <v>43591</v>
      </c>
      <c r="B7" s="1" t="s">
        <v>96</v>
      </c>
      <c r="C7" s="1" t="s">
        <v>146</v>
      </c>
      <c r="D7" s="1">
        <v>2</v>
      </c>
      <c r="E7" s="1">
        <v>0</v>
      </c>
      <c r="F7" s="1">
        <f>VLOOKUP(B7,[1]Inventory!$B:$J,9,0)</f>
        <v>540.21</v>
      </c>
    </row>
    <row r="8" spans="1:6" hidden="1" x14ac:dyDescent="0.25">
      <c r="A8" s="4">
        <v>43591</v>
      </c>
      <c r="B8" s="1" t="s">
        <v>97</v>
      </c>
      <c r="C8" s="1" t="s">
        <v>118</v>
      </c>
      <c r="D8" s="1">
        <v>3</v>
      </c>
      <c r="E8" s="1">
        <v>0</v>
      </c>
      <c r="F8" s="1">
        <f>VLOOKUP(B8,[1]Inventory!$B:$J,9,0)</f>
        <v>127.49</v>
      </c>
    </row>
    <row r="9" spans="1:6" hidden="1" x14ac:dyDescent="0.25">
      <c r="A9" s="4">
        <v>43606</v>
      </c>
      <c r="B9" s="1" t="s">
        <v>88</v>
      </c>
      <c r="C9" s="1" t="s">
        <v>148</v>
      </c>
      <c r="D9" s="1">
        <v>10</v>
      </c>
      <c r="E9" s="1">
        <v>0</v>
      </c>
      <c r="F9" s="1">
        <f>VLOOKUP(B9,[1]Inventory!$B:$J,9,0)</f>
        <v>116.34</v>
      </c>
    </row>
    <row r="10" spans="1:6" hidden="1" x14ac:dyDescent="0.25">
      <c r="A10" s="4">
        <v>43606</v>
      </c>
      <c r="B10" s="1" t="s">
        <v>92</v>
      </c>
      <c r="C10" s="1" t="s">
        <v>149</v>
      </c>
      <c r="D10" s="1">
        <v>5</v>
      </c>
      <c r="E10" s="1">
        <v>0</v>
      </c>
      <c r="F10" s="1">
        <f>VLOOKUP(B10,[1]Inventory!$B:$J,9,0)</f>
        <v>188.61</v>
      </c>
    </row>
    <row r="11" spans="1:6" hidden="1" x14ac:dyDescent="0.25">
      <c r="A11" s="4">
        <v>43606</v>
      </c>
      <c r="B11" s="1" t="s">
        <v>96</v>
      </c>
      <c r="C11" s="1" t="s">
        <v>146</v>
      </c>
      <c r="D11" s="1">
        <v>2</v>
      </c>
      <c r="E11" s="1">
        <v>0</v>
      </c>
      <c r="F11" s="1">
        <f>VLOOKUP(B11,[1]Inventory!$B:$J,9,0)</f>
        <v>540.21</v>
      </c>
    </row>
    <row r="12" spans="1:6" hidden="1" x14ac:dyDescent="0.25">
      <c r="A12" s="4">
        <v>43606</v>
      </c>
      <c r="B12" s="1" t="s">
        <v>110</v>
      </c>
      <c r="C12" s="1" t="s">
        <v>141</v>
      </c>
      <c r="D12" s="1">
        <v>4</v>
      </c>
      <c r="E12" s="1">
        <v>0</v>
      </c>
      <c r="F12" s="1">
        <f>VLOOKUP(B12,[1]Inventory!$B:$J,9,0)</f>
        <v>857.77</v>
      </c>
    </row>
    <row r="13" spans="1:6" hidden="1" x14ac:dyDescent="0.25">
      <c r="A13" s="4">
        <v>43606</v>
      </c>
      <c r="B13" s="1" t="s">
        <v>106</v>
      </c>
      <c r="C13" s="1" t="s">
        <v>144</v>
      </c>
      <c r="D13" s="1">
        <v>2</v>
      </c>
      <c r="E13" s="1">
        <v>0</v>
      </c>
      <c r="F13" s="1">
        <f>VLOOKUP(B13,[1]Inventory!$B:$J,9,0)</f>
        <v>371.2</v>
      </c>
    </row>
    <row r="14" spans="1:6" hidden="1" x14ac:dyDescent="0.25">
      <c r="A14" s="4">
        <v>43606</v>
      </c>
      <c r="B14" s="1" t="s">
        <v>100</v>
      </c>
      <c r="C14" s="1" t="s">
        <v>152</v>
      </c>
      <c r="D14" s="1">
        <v>2</v>
      </c>
      <c r="E14" s="1">
        <v>0</v>
      </c>
      <c r="F14" s="1">
        <f>VLOOKUP(B14,[1]Inventory!$B:$J,9,0)</f>
        <v>271.2</v>
      </c>
    </row>
    <row r="15" spans="1:6" hidden="1" x14ac:dyDescent="0.25">
      <c r="A15" s="4">
        <v>43606</v>
      </c>
      <c r="B15" s="1" t="s">
        <v>101</v>
      </c>
      <c r="C15" s="1" t="s">
        <v>102</v>
      </c>
      <c r="D15" s="1">
        <v>1</v>
      </c>
      <c r="E15" s="1">
        <v>0</v>
      </c>
      <c r="F15" s="1">
        <f>VLOOKUP(B15,[1]Inventory!$B:$J,9,0)</f>
        <v>465.79</v>
      </c>
    </row>
    <row r="16" spans="1:6" hidden="1" x14ac:dyDescent="0.25">
      <c r="A16" s="4">
        <v>43606</v>
      </c>
      <c r="B16" s="1" t="s">
        <v>108</v>
      </c>
      <c r="C16" s="1" t="s">
        <v>156</v>
      </c>
      <c r="D16" s="1">
        <v>2</v>
      </c>
      <c r="E16" s="1">
        <v>0</v>
      </c>
      <c r="F16" s="1">
        <f>VLOOKUP(B16,[1]Inventory!$B:$J,9,0)</f>
        <v>316.17</v>
      </c>
    </row>
    <row r="17" spans="1:6" hidden="1" x14ac:dyDescent="0.25">
      <c r="A17" s="4">
        <v>43606</v>
      </c>
      <c r="B17" s="1" t="s">
        <v>98</v>
      </c>
      <c r="C17" s="1" t="s">
        <v>150</v>
      </c>
      <c r="D17" s="1">
        <v>5</v>
      </c>
      <c r="E17" s="1">
        <v>0</v>
      </c>
      <c r="F17" s="1">
        <f>VLOOKUP(B17,[1]Inventory!$B:$J,9,0)</f>
        <v>405.57</v>
      </c>
    </row>
    <row r="18" spans="1:6" hidden="1" x14ac:dyDescent="0.25">
      <c r="A18" s="4">
        <v>43606</v>
      </c>
      <c r="B18" s="1" t="s">
        <v>97</v>
      </c>
      <c r="C18" s="1" t="s">
        <v>118</v>
      </c>
      <c r="D18" s="1">
        <v>5</v>
      </c>
      <c r="E18" s="1">
        <v>0</v>
      </c>
      <c r="F18" s="1">
        <f>VLOOKUP(B18,[1]Inventory!$B:$J,9,0)</f>
        <v>127.49</v>
      </c>
    </row>
    <row r="19" spans="1:6" hidden="1" x14ac:dyDescent="0.25">
      <c r="A19" s="4">
        <v>43606</v>
      </c>
      <c r="B19" s="1" t="s">
        <v>107</v>
      </c>
      <c r="C19" s="1" t="s">
        <v>155</v>
      </c>
      <c r="D19" s="1">
        <v>2</v>
      </c>
      <c r="E19" s="1">
        <v>0</v>
      </c>
      <c r="F19" s="1">
        <f>VLOOKUP(B19,[1]Inventory!$B:$J,9,0)</f>
        <v>728.59</v>
      </c>
    </row>
    <row r="20" spans="1:6" hidden="1" x14ac:dyDescent="0.25">
      <c r="A20" s="4">
        <v>43606</v>
      </c>
      <c r="B20" s="1" t="s">
        <v>94</v>
      </c>
      <c r="C20" s="1" t="s">
        <v>95</v>
      </c>
      <c r="D20" s="1">
        <v>1</v>
      </c>
      <c r="E20" s="1">
        <v>0</v>
      </c>
      <c r="F20" s="1">
        <f>VLOOKUP(B20,[1]Inventory!$B:$J,9,0)</f>
        <v>1488</v>
      </c>
    </row>
    <row r="21" spans="1:6" hidden="1" x14ac:dyDescent="0.25">
      <c r="A21" s="4">
        <v>43606</v>
      </c>
      <c r="B21" s="1" t="s">
        <v>109</v>
      </c>
      <c r="C21" s="1" t="s">
        <v>42</v>
      </c>
      <c r="D21" s="1">
        <v>1</v>
      </c>
      <c r="E21" s="1">
        <v>0</v>
      </c>
      <c r="F21" s="1">
        <f>VLOOKUP(B21,[1]Inventory!$B:$J,9,0)</f>
        <v>249.75</v>
      </c>
    </row>
    <row r="22" spans="1:6" hidden="1" x14ac:dyDescent="0.25">
      <c r="A22" s="4">
        <v>43606</v>
      </c>
      <c r="B22" s="1" t="s">
        <v>73</v>
      </c>
      <c r="C22" s="1" t="s">
        <v>74</v>
      </c>
      <c r="D22" s="1">
        <v>80</v>
      </c>
      <c r="E22" s="1">
        <v>0</v>
      </c>
      <c r="F22" s="1">
        <f>VLOOKUP(B22,[1]Inventory!$B:$J,9,0)</f>
        <v>300</v>
      </c>
    </row>
    <row r="23" spans="1:6" x14ac:dyDescent="0.25">
      <c r="A23" s="4">
        <v>43611</v>
      </c>
      <c r="B23" s="1" t="s">
        <v>29</v>
      </c>
      <c r="C23" s="1" t="s">
        <v>112</v>
      </c>
      <c r="D23" s="1">
        <v>2</v>
      </c>
      <c r="E23" s="1">
        <v>0</v>
      </c>
      <c r="F23" s="1">
        <f>VLOOKUP(B23,[1]Inventory!$B:$J,9,0)</f>
        <v>60.8</v>
      </c>
    </row>
    <row r="24" spans="1:6" x14ac:dyDescent="0.25">
      <c r="A24" s="4">
        <v>43611</v>
      </c>
      <c r="B24" s="1" t="s">
        <v>46</v>
      </c>
      <c r="C24" s="1" t="s">
        <v>47</v>
      </c>
      <c r="D24" s="1">
        <v>5</v>
      </c>
      <c r="E24" s="1">
        <v>0</v>
      </c>
      <c r="F24" s="1">
        <f>VLOOKUP(B24,[1]Inventory!$B:$J,9,0)</f>
        <v>328.8</v>
      </c>
    </row>
  </sheetData>
  <autoFilter ref="A1:G24">
    <filterColumn colId="0">
      <filters>
        <dateGroupItem year="2019" month="5" day="26" dateTimeGrouping="day"/>
      </filters>
    </filterColumn>
  </autoFilter>
  <conditionalFormatting sqref="B1:B1048576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" sqref="A2:E3"/>
    </sheetView>
  </sheetViews>
  <sheetFormatPr defaultRowHeight="15" x14ac:dyDescent="0.25"/>
  <cols>
    <col min="1" max="1" width="15.28515625" bestFit="1" customWidth="1"/>
    <col min="2" max="2" width="18.5703125" bestFit="1" customWidth="1"/>
    <col min="5" max="5" width="12.28515625" bestFit="1" customWidth="1"/>
  </cols>
  <sheetData>
    <row r="1" spans="1:5" x14ac:dyDescent="0.25">
      <c r="A1" s="2" t="s">
        <v>187</v>
      </c>
      <c r="B1" s="2" t="s">
        <v>188</v>
      </c>
      <c r="C1" s="2" t="s">
        <v>190</v>
      </c>
      <c r="D1" s="2" t="s">
        <v>195</v>
      </c>
      <c r="E1" s="2" t="s">
        <v>193</v>
      </c>
    </row>
    <row r="2" spans="1:5" x14ac:dyDescent="0.25">
      <c r="A2" s="1" t="s">
        <v>29</v>
      </c>
      <c r="B2" s="1" t="s">
        <v>112</v>
      </c>
      <c r="C2" s="1">
        <v>2</v>
      </c>
      <c r="D2" s="1">
        <v>0</v>
      </c>
      <c r="E2" s="1">
        <f>VLOOKUP(A2,[1]Inventory!$B:$J,9,0)</f>
        <v>60.8</v>
      </c>
    </row>
    <row r="3" spans="1:5" x14ac:dyDescent="0.25">
      <c r="A3" s="1" t="s">
        <v>46</v>
      </c>
      <c r="B3" s="1" t="s">
        <v>47</v>
      </c>
      <c r="C3" s="1">
        <v>5</v>
      </c>
      <c r="D3" s="1">
        <v>0</v>
      </c>
      <c r="E3" s="1">
        <f>VLOOKUP(A3,[1]Inventory!$B:$J,9,0)</f>
        <v>328.8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</sheetData>
  <conditionalFormatting sqref="A4:A15">
    <cfRule type="duplicateValues" dxfId="3" priority="2"/>
  </conditionalFormatting>
  <conditionalFormatting sqref="A2:A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recv costing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2019-07-11T11:57:23Z</dcterms:modified>
</cp:coreProperties>
</file>