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bookViews>
    <workbookView xWindow="-120" yWindow="-120" windowWidth="20730" windowHeight="111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Sheet1!$A$2:$E$60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7" i="1"/>
  <c r="C58" i="1"/>
  <c r="C59" i="1"/>
  <c r="C60" i="1"/>
  <c r="C3" i="1"/>
</calcChain>
</file>

<file path=xl/sharedStrings.xml><?xml version="1.0" encoding="utf-8"?>
<sst xmlns="http://schemas.openxmlformats.org/spreadsheetml/2006/main" count="121" uniqueCount="121">
  <si>
    <t>Part No. / Item Code</t>
  </si>
  <si>
    <t>Parts Name</t>
  </si>
  <si>
    <t>Purchase Qty</t>
  </si>
  <si>
    <t xml:space="preserve">Doler($) </t>
  </si>
  <si>
    <t>Purchase Unit Costiong</t>
  </si>
  <si>
    <t>520024-1800-00TY0KY0</t>
  </si>
  <si>
    <t>Rear Left Footrest Bracket</t>
    <phoneticPr fontId="0" type="noConversion"/>
  </si>
  <si>
    <t>520025-1800-00TY0KY0</t>
  </si>
  <si>
    <t>Rear Right Footrest Bracket</t>
  </si>
  <si>
    <t>83345-160-0000</t>
  </si>
  <si>
    <t>Cassette, Handlebar Cover</t>
  </si>
  <si>
    <t>44201-160-0000</t>
  </si>
  <si>
    <t>Rear Disc Brake Comp.</t>
  </si>
  <si>
    <t>34300-160-0000</t>
  </si>
  <si>
    <t>Left Rocker, Handlebar</t>
    <phoneticPr fontId="0" type="noConversion"/>
  </si>
  <si>
    <t>43001-160-0000PAD</t>
  </si>
  <si>
    <t>Front Disc Pad</t>
    <phoneticPr fontId="0" type="noConversion"/>
  </si>
  <si>
    <t>61106-160-0000</t>
  </si>
  <si>
    <t>Steel Plate</t>
  </si>
  <si>
    <t>61111-160-0000</t>
  </si>
  <si>
    <t>Anti-dust Washer, Steering Stem</t>
  </si>
  <si>
    <t>61104-160-0000</t>
  </si>
  <si>
    <t>Bottom Washer, Steering Stem</t>
  </si>
  <si>
    <t>41217-160-0000</t>
    <phoneticPr fontId="2" type="noConversion"/>
  </si>
  <si>
    <t>Rear Wheel Bush</t>
    <phoneticPr fontId="0" type="noConversion"/>
  </si>
  <si>
    <t>18001-136-0000</t>
    <phoneticPr fontId="2" type="noConversion"/>
  </si>
  <si>
    <t>Seal Washer, Muffler</t>
  </si>
  <si>
    <t>54100-160-0000SEAL</t>
  </si>
  <si>
    <t>Front Shock Oil Seal</t>
    <phoneticPr fontId="0" type="noConversion"/>
  </si>
  <si>
    <t>211000-1800-00TY0E0L</t>
  </si>
  <si>
    <t>Kick Lever</t>
    <phoneticPr fontId="0" type="noConversion"/>
  </si>
  <si>
    <t>43101-160-0000</t>
  </si>
  <si>
    <t>Disc Brake Rocker</t>
  </si>
  <si>
    <t>44301-HLWH-P00</t>
    <phoneticPr fontId="2" type="noConversion"/>
  </si>
  <si>
    <t>Front Wheel Axle</t>
  </si>
  <si>
    <t>91102-160-0000</t>
    <phoneticPr fontId="2" type="noConversion"/>
  </si>
  <si>
    <t>Rear Wheel Axle</t>
  </si>
  <si>
    <t>54100-160-0000MUDCOMP</t>
  </si>
  <si>
    <t>Shock Absorber Cover Set</t>
  </si>
  <si>
    <t>61101-160-0000</t>
    <phoneticPr fontId="2" type="noConversion"/>
  </si>
  <si>
    <t>Handlebar Clamp</t>
  </si>
  <si>
    <t>520003-1800-00TY0KB0</t>
    <phoneticPr fontId="2" type="noConversion"/>
  </si>
  <si>
    <t>Left Bracket, Headlight</t>
    <phoneticPr fontId="0" type="noConversion"/>
  </si>
  <si>
    <t>GB5789-86-08012-G</t>
  </si>
  <si>
    <t>Hexagon Flange Bolt M8×12</t>
  </si>
  <si>
    <t>Bracket, Rear Right Signal Light</t>
  </si>
  <si>
    <t>Bracket, Rear Left Signal Light</t>
  </si>
  <si>
    <t>41001-160-0000</t>
  </si>
  <si>
    <t>Sprocket (50T)</t>
    <phoneticPr fontId="0" type="noConversion"/>
  </si>
  <si>
    <t>520004-1800-00TY0KB0</t>
    <phoneticPr fontId="2" type="noConversion"/>
  </si>
  <si>
    <t>Right Bracket, Headlight</t>
  </si>
  <si>
    <t>41003-160-0000</t>
  </si>
  <si>
    <t>Chain's Slided Piece</t>
  </si>
  <si>
    <t>62020-160-0000</t>
    <phoneticPr fontId="2" type="noConversion"/>
  </si>
  <si>
    <t>Rocker Seat, Right Handlebar</t>
  </si>
  <si>
    <t>180003-1800-00TY0B01</t>
  </si>
  <si>
    <t>Rear Cover, Muffler</t>
  </si>
  <si>
    <t>420002-1520-00TY0E0C</t>
    <phoneticPr fontId="2" type="noConversion"/>
  </si>
  <si>
    <t>Rear Brake Switch Spring L37</t>
  </si>
  <si>
    <t>52004-160-0000</t>
  </si>
  <si>
    <t>Returning Spring, Side Stand</t>
  </si>
  <si>
    <t>62270-160-0000</t>
  </si>
  <si>
    <t>Clutch Cable (L=1000mm;A+B=94mm)</t>
  </si>
  <si>
    <t>161003-1800-00TY0000</t>
  </si>
  <si>
    <t>FILTER ELEMENT</t>
  </si>
  <si>
    <t>61103-160-0000</t>
  </si>
  <si>
    <t>Handlebar</t>
  </si>
  <si>
    <t>831013-1800-00TY0***</t>
  </si>
  <si>
    <t>Front Mudguard</t>
  </si>
  <si>
    <t>17200-160-0000</t>
    <phoneticPr fontId="2" type="noConversion"/>
  </si>
  <si>
    <t>Fuel Sensor</t>
  </si>
  <si>
    <t>43100-160-0000</t>
    <phoneticPr fontId="2" type="noConversion"/>
  </si>
  <si>
    <t>Front Disc Brake</t>
  </si>
  <si>
    <t>831025-1800-00TYL</t>
  </si>
  <si>
    <t>Rear Left Side Cover</t>
  </si>
  <si>
    <t>831025-1800-00TY</t>
  </si>
  <si>
    <t>Rear Right Side Cover</t>
  </si>
  <si>
    <t>312000-1390-00TY0000</t>
  </si>
  <si>
    <t>Ignition Coil</t>
  </si>
  <si>
    <t>241000-1800-00TY0E0L</t>
  </si>
  <si>
    <t>Gearshift Lever Comp.</t>
  </si>
  <si>
    <t>43001-160-0000RD</t>
  </si>
  <si>
    <t>Rear Disk Plate</t>
  </si>
  <si>
    <t>831010-1800-00TY0***</t>
  </si>
  <si>
    <t>LHS Handlebar Cover</t>
    <phoneticPr fontId="0" type="noConversion"/>
  </si>
  <si>
    <t>831011-1800-00TY0***</t>
  </si>
  <si>
    <t>RHS Handlebar Cover</t>
  </si>
  <si>
    <t>5220A-160-0000</t>
  </si>
  <si>
    <t>Side Stand Comp-</t>
  </si>
  <si>
    <t>02100-H0C0-00A0</t>
  </si>
  <si>
    <t>Cylinder Comp(CG150, Silver)</t>
  </si>
  <si>
    <t>18210-T0A0-1200</t>
  </si>
  <si>
    <t>Flywheel Comp.</t>
  </si>
  <si>
    <t>18220-T0A0-0100</t>
    <phoneticPr fontId="2" type="noConversion"/>
  </si>
  <si>
    <t>Magnet Coil</t>
    <phoneticPr fontId="0" type="noConversion"/>
  </si>
  <si>
    <t>124001-017A-51HJ0Y03</t>
  </si>
  <si>
    <t>Right Crank Case Cover -Silver- Electric-</t>
  </si>
  <si>
    <t>13008-T0A0-0100</t>
  </si>
  <si>
    <t>Drive Sprocket 15T</t>
    <phoneticPr fontId="0" type="noConversion"/>
  </si>
  <si>
    <t>03306-T0A0-07B0</t>
    <phoneticPr fontId="2" type="noConversion"/>
  </si>
  <si>
    <t>Front Sprocket Cover</t>
  </si>
  <si>
    <t>03110-T0A0-03A0</t>
  </si>
  <si>
    <t>Left Crankcase -Silver-</t>
  </si>
  <si>
    <t>15411-T0A0-0000</t>
  </si>
  <si>
    <t>Gear, Electric Start</t>
  </si>
  <si>
    <t>13600-T0A0-0100</t>
  </si>
  <si>
    <t>Gearshift Axle Assy.</t>
    <phoneticPr fontId="0" type="noConversion"/>
  </si>
  <si>
    <t>13502-T0A0-0200</t>
  </si>
  <si>
    <t xml:space="preserve">Gear Plate </t>
  </si>
  <si>
    <t>Gear Indicator</t>
  </si>
  <si>
    <t>07100-T0A0-0100</t>
    <phoneticPr fontId="2" type="noConversion"/>
  </si>
  <si>
    <t>Oil Pump Assy.</t>
  </si>
  <si>
    <t>03305-T0A0-0000</t>
    <phoneticPr fontId="2" type="noConversion"/>
  </si>
  <si>
    <t>Paper Gasket, Left Crankcase</t>
    <phoneticPr fontId="0" type="noConversion"/>
  </si>
  <si>
    <t>13100-T0A0-0200</t>
    <phoneticPr fontId="2" type="noConversion"/>
  </si>
  <si>
    <t>Transmission Mainshaft Assy.</t>
    <phoneticPr fontId="0" type="noConversion"/>
  </si>
  <si>
    <t>13200-T0A0-0200</t>
  </si>
  <si>
    <t>Transmission Countershaft Assy.</t>
    <phoneticPr fontId="0" type="noConversion"/>
  </si>
  <si>
    <t>18310-T0A0-0100</t>
  </si>
  <si>
    <t>520010-1800-00TY0KB0</t>
  </si>
  <si>
    <t>520009-1800-00TY0KB0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</si>
</sst>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sz val="12"/>
      <color indexed="8"/>
      <name val="Verdana"/>
      <family val="2"/>
    </font>
    <font>
      <sz val="12"/>
      <color indexed="8"/>
      <name val="宋体"/>
      <charset val="134"/>
    </font>
    <font>
      <sz val="10"/>
      <color indexed="8"/>
      <name val="Times New Roman"/>
      <family val="1"/>
    </font>
    <font>
      <sz val="12"/>
      <name val="宋体"/>
      <charset val="134"/>
    </font>
    <font>
      <sz val="12"/>
      <color indexed="0"/>
      <name val="宋体"/>
      <charset val="134"/>
    </font>
    <font>
      <sz val="11"/>
      <name val="Times New Roman"/>
      <family val="1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6" fillId="0" borderId="0"/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/>
    <xf numFmtId="0" fontId="12" fillId="0" borderId="0" applyNumberFormat="0" applyBorder="0" applyAlignment="0" applyProtection="0">
      <alignment vertical="center"/>
    </xf>
    <xf numFmtId="0" fontId="14" fillId="0" borderId="0"/>
    <xf numFmtId="0" fontId="15" fillId="0" borderId="0"/>
    <xf numFmtId="0" fontId="16" fillId="0" borderId="0"/>
  </cellStyleXfs>
  <cellXfs count="34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horizontal="left" vertical="center"/>
    </xf>
    <xf numFmtId="0" fontId="5" fillId="2" borderId="1" xfId="2" applyFont="1" applyFill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0" fontId="10" fillId="2" borderId="1" xfId="5" applyFont="1" applyFill="1" applyBorder="1" applyAlignment="1">
      <alignment vertical="center" wrapText="1"/>
    </xf>
    <xf numFmtId="0" fontId="7" fillId="2" borderId="1" xfId="6" applyFont="1" applyFill="1" applyBorder="1" applyAlignment="1">
      <alignment vertical="center"/>
    </xf>
    <xf numFmtId="0" fontId="7" fillId="2" borderId="1" xfId="7" applyFont="1" applyFill="1" applyBorder="1" applyAlignment="1">
      <alignment vertical="center" wrapText="1"/>
    </xf>
    <xf numFmtId="0" fontId="10" fillId="2" borderId="1" xfId="6" applyFont="1" applyFill="1" applyBorder="1" applyAlignment="1">
      <alignment vertical="center" wrapText="1"/>
    </xf>
    <xf numFmtId="0" fontId="13" fillId="2" borderId="1" xfId="8" applyFont="1" applyFill="1" applyBorder="1" applyAlignment="1">
      <alignment horizontal="left" vertical="center" wrapText="1"/>
    </xf>
    <xf numFmtId="1" fontId="7" fillId="2" borderId="1" xfId="9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2" borderId="1" xfId="10" applyFont="1" applyFill="1" applyBorder="1" applyAlignment="1">
      <alignment vertical="center" wrapText="1"/>
    </xf>
    <xf numFmtId="0" fontId="10" fillId="2" borderId="1" xfId="11" applyFont="1" applyFill="1" applyBorder="1" applyAlignment="1">
      <alignment vertical="center" wrapText="1"/>
    </xf>
    <xf numFmtId="0" fontId="7" fillId="2" borderId="1" xfId="8" applyFont="1" applyFill="1" applyBorder="1" applyAlignment="1">
      <alignment vertical="center" wrapText="1"/>
    </xf>
    <xf numFmtId="0" fontId="7" fillId="2" borderId="1" xfId="12" applyFont="1" applyFill="1" applyBorder="1" applyAlignment="1">
      <alignment vertical="center"/>
    </xf>
    <xf numFmtId="0" fontId="7" fillId="2" borderId="1" xfId="13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3" fillId="2" borderId="1" xfId="13" applyFont="1" applyFill="1" applyBorder="1" applyAlignment="1">
      <alignment horizontal="left" vertical="center"/>
    </xf>
    <xf numFmtId="0" fontId="13" fillId="2" borderId="1" xfId="13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14">
    <cellStyle name="Normal" xfId="0" builtinId="0"/>
    <cellStyle name="常规 2" xfId="9"/>
    <cellStyle name="常规 3" xfId="2"/>
    <cellStyle name="常规 5" xfId="4"/>
    <cellStyle name="常规 6" xfId="1"/>
    <cellStyle name="常规 7" xfId="6"/>
    <cellStyle name="常规_160图册车体 F-27 F-28" xfId="7"/>
    <cellStyle name="常规_180 xiangmu" xfId="3"/>
    <cellStyle name="常规_Sheet1" xfId="5"/>
    <cellStyle name="常规_Sheet1 2" xfId="11"/>
    <cellStyle name="常规_Sheet1_海地（B1260375）160B项目HJ150GY-2（150ml平衡轴巴西越野）车型的装车清单" xfId="8"/>
    <cellStyle name="常规_Sheet1_订单号B1240203出口委内瑞拉408套160B项目HJ150GY-2（150ml平衡轴巴西越野）成套散件的装车清单" xfId="10"/>
    <cellStyle name="常规_发动机" xfId="13"/>
    <cellStyle name="样式 1" xfId="1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ing/HAOJIN/Oct%2021/Copy%20of%20Haojin%2020007%20price%20finaliz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costing"/>
    </sheetNames>
    <sheetDataSet>
      <sheetData sheetId="0">
        <row r="10">
          <cell r="C10" t="str">
            <v>520024-1800-00TY0KY0</v>
          </cell>
          <cell r="D10" t="str">
            <v>Rear Left Footrest Bracket</v>
          </cell>
          <cell r="E10" t="str">
            <v>C</v>
          </cell>
          <cell r="F10">
            <v>50</v>
          </cell>
          <cell r="G10" t="str">
            <v>PCS</v>
          </cell>
          <cell r="H10">
            <v>2.68</v>
          </cell>
          <cell r="I10">
            <v>134</v>
          </cell>
          <cell r="J10">
            <v>50</v>
          </cell>
        </row>
        <row r="11">
          <cell r="C11" t="str">
            <v>520025-1800-00TY0KY0</v>
          </cell>
          <cell r="D11" t="str">
            <v>Rear Right Footrest Bracket</v>
          </cell>
          <cell r="E11" t="str">
            <v>C</v>
          </cell>
          <cell r="F11">
            <v>50</v>
          </cell>
          <cell r="G11" t="str">
            <v>PCS</v>
          </cell>
          <cell r="H11">
            <v>2.68</v>
          </cell>
          <cell r="I11">
            <v>134</v>
          </cell>
          <cell r="J11">
            <v>50</v>
          </cell>
        </row>
        <row r="12">
          <cell r="C12" t="str">
            <v>83345-160-0000</v>
          </cell>
          <cell r="D12" t="str">
            <v>Cassette, Handlebar Cover</v>
          </cell>
          <cell r="E12" t="str">
            <v>N</v>
          </cell>
          <cell r="F12">
            <v>80</v>
          </cell>
          <cell r="G12" t="str">
            <v>Set</v>
          </cell>
          <cell r="H12">
            <v>0.78</v>
          </cell>
          <cell r="I12">
            <v>62.400000000000006</v>
          </cell>
          <cell r="J12">
            <v>80</v>
          </cell>
        </row>
        <row r="13">
          <cell r="C13" t="str">
            <v>44201-160-0000</v>
          </cell>
          <cell r="D13" t="str">
            <v>Rear Disc Brake Comp.</v>
          </cell>
          <cell r="E13" t="str">
            <v>A</v>
          </cell>
          <cell r="F13">
            <v>50</v>
          </cell>
          <cell r="G13" t="str">
            <v>PCS</v>
          </cell>
          <cell r="H13">
            <v>13.39</v>
          </cell>
          <cell r="I13">
            <v>669.5</v>
          </cell>
          <cell r="J13">
            <v>50</v>
          </cell>
        </row>
        <row r="14">
          <cell r="C14" t="str">
            <v>34300-160-0000</v>
          </cell>
          <cell r="D14" t="str">
            <v>Left Rocker, Handlebar</v>
          </cell>
          <cell r="E14" t="str">
            <v>B</v>
          </cell>
          <cell r="F14">
            <v>75</v>
          </cell>
          <cell r="G14" t="str">
            <v>PCS</v>
          </cell>
          <cell r="H14">
            <v>1.24</v>
          </cell>
          <cell r="I14">
            <v>93</v>
          </cell>
          <cell r="J14">
            <v>75</v>
          </cell>
        </row>
        <row r="15">
          <cell r="C15" t="str">
            <v>43001-160-0000PAD</v>
          </cell>
          <cell r="D15" t="str">
            <v>Front Disc Pad</v>
          </cell>
          <cell r="E15" t="str">
            <v>A</v>
          </cell>
          <cell r="F15">
            <v>200</v>
          </cell>
          <cell r="G15" t="str">
            <v>PCS</v>
          </cell>
          <cell r="H15">
            <v>1.55</v>
          </cell>
          <cell r="I15">
            <v>310</v>
          </cell>
          <cell r="J15">
            <v>200</v>
          </cell>
        </row>
        <row r="16">
          <cell r="C16" t="str">
            <v>61106-160-0000</v>
          </cell>
          <cell r="D16" t="str">
            <v>Steel Plate</v>
          </cell>
          <cell r="E16" t="str">
            <v>A+</v>
          </cell>
          <cell r="F16">
            <v>70</v>
          </cell>
          <cell r="G16" t="str">
            <v>PCS</v>
          </cell>
          <cell r="H16">
            <v>1.03</v>
          </cell>
          <cell r="I16">
            <v>72.100000000000009</v>
          </cell>
          <cell r="J16">
            <v>70</v>
          </cell>
        </row>
        <row r="17">
          <cell r="C17" t="str">
            <v>61111-160-0000</v>
          </cell>
          <cell r="D17" t="str">
            <v>Anti-dust Washer, Steering Stem</v>
          </cell>
          <cell r="E17" t="str">
            <v>B</v>
          </cell>
          <cell r="F17">
            <v>50</v>
          </cell>
          <cell r="G17" t="str">
            <v>PCS</v>
          </cell>
          <cell r="H17">
            <v>0.08</v>
          </cell>
          <cell r="I17">
            <v>4</v>
          </cell>
          <cell r="J17">
            <v>50</v>
          </cell>
        </row>
        <row r="18">
          <cell r="C18" t="str">
            <v>61104-160-0000</v>
          </cell>
          <cell r="D18" t="str">
            <v>Bottom Washer, Steering Stem</v>
          </cell>
          <cell r="E18" t="str">
            <v>B</v>
          </cell>
          <cell r="F18">
            <v>100</v>
          </cell>
          <cell r="G18" t="str">
            <v>PCS</v>
          </cell>
          <cell r="H18">
            <v>0.08</v>
          </cell>
          <cell r="I18">
            <v>8</v>
          </cell>
          <cell r="J18">
            <v>100</v>
          </cell>
        </row>
        <row r="19">
          <cell r="C19" t="str">
            <v>41217-160-0000</v>
          </cell>
          <cell r="D19" t="str">
            <v>Rear Wheel Bush</v>
          </cell>
          <cell r="E19" t="str">
            <v>N</v>
          </cell>
          <cell r="F19">
            <v>50</v>
          </cell>
          <cell r="G19" t="str">
            <v>PCS</v>
          </cell>
          <cell r="H19">
            <v>0.48</v>
          </cell>
          <cell r="I19">
            <v>24</v>
          </cell>
          <cell r="J19">
            <v>50</v>
          </cell>
        </row>
        <row r="20">
          <cell r="C20" t="str">
            <v>18001-136-0000</v>
          </cell>
          <cell r="D20" t="str">
            <v>Seal Washer, Muffler</v>
          </cell>
          <cell r="E20" t="str">
            <v>N</v>
          </cell>
          <cell r="F20">
            <v>100</v>
          </cell>
          <cell r="G20" t="str">
            <v>PCS</v>
          </cell>
          <cell r="H20">
            <v>0.06</v>
          </cell>
          <cell r="I20">
            <v>6</v>
          </cell>
          <cell r="J20">
            <v>100</v>
          </cell>
        </row>
        <row r="21">
          <cell r="C21" t="str">
            <v>54100-160-0000SEAL</v>
          </cell>
          <cell r="D21" t="str">
            <v>Front Shock Oil Seal</v>
          </cell>
          <cell r="E21" t="str">
            <v>A</v>
          </cell>
          <cell r="F21">
            <v>50</v>
          </cell>
          <cell r="G21" t="str">
            <v>PCS</v>
          </cell>
          <cell r="H21">
            <v>1.92</v>
          </cell>
          <cell r="I21">
            <v>96</v>
          </cell>
          <cell r="J21">
            <v>50</v>
          </cell>
        </row>
        <row r="22">
          <cell r="C22" t="str">
            <v>211000-1800-00TY0E0L</v>
          </cell>
          <cell r="D22" t="str">
            <v>Kick Lever</v>
          </cell>
          <cell r="E22" t="str">
            <v>B</v>
          </cell>
          <cell r="F22">
            <v>50</v>
          </cell>
          <cell r="G22" t="str">
            <v>PCS</v>
          </cell>
          <cell r="H22">
            <v>2.59</v>
          </cell>
          <cell r="I22">
            <v>129.5</v>
          </cell>
          <cell r="J22">
            <v>50</v>
          </cell>
        </row>
        <row r="23">
          <cell r="C23" t="str">
            <v>43101-160-0000</v>
          </cell>
          <cell r="D23" t="str">
            <v>Disc Brake Rocker</v>
          </cell>
          <cell r="E23" t="str">
            <v>N</v>
          </cell>
          <cell r="F23">
            <v>50</v>
          </cell>
          <cell r="G23" t="str">
            <v>PCS</v>
          </cell>
          <cell r="H23">
            <v>1.23</v>
          </cell>
          <cell r="I23">
            <v>61.5</v>
          </cell>
          <cell r="J23">
            <v>50</v>
          </cell>
        </row>
        <row r="24">
          <cell r="C24" t="str">
            <v>44301-HLWH-P00</v>
          </cell>
          <cell r="D24" t="str">
            <v>Front Wheel Axle</v>
          </cell>
          <cell r="E24" t="str">
            <v>N</v>
          </cell>
          <cell r="F24">
            <v>100</v>
          </cell>
          <cell r="G24" t="str">
            <v>PCS</v>
          </cell>
          <cell r="H24">
            <v>1.56</v>
          </cell>
          <cell r="I24">
            <v>156</v>
          </cell>
          <cell r="J24">
            <v>100</v>
          </cell>
        </row>
        <row r="25">
          <cell r="C25" t="str">
            <v>91102-160-0000</v>
          </cell>
          <cell r="D25" t="str">
            <v>Rear Wheel Axle</v>
          </cell>
          <cell r="E25" t="str">
            <v>N</v>
          </cell>
          <cell r="F25">
            <v>50</v>
          </cell>
          <cell r="G25" t="str">
            <v>PCS</v>
          </cell>
          <cell r="H25">
            <v>0.72</v>
          </cell>
          <cell r="I25">
            <v>36</v>
          </cell>
          <cell r="J25">
            <v>49</v>
          </cell>
        </row>
        <row r="26">
          <cell r="C26" t="str">
            <v>54100-160-0000MUDCOMP</v>
          </cell>
          <cell r="D26" t="str">
            <v>Shock Absorber Cover Set</v>
          </cell>
          <cell r="E26" t="str">
            <v>N</v>
          </cell>
          <cell r="F26">
            <v>50</v>
          </cell>
          <cell r="G26" t="str">
            <v>Set</v>
          </cell>
          <cell r="H26">
            <v>0.57999999999999996</v>
          </cell>
          <cell r="I26">
            <v>28.999999999999996</v>
          </cell>
          <cell r="J26">
            <v>50</v>
          </cell>
        </row>
        <row r="27">
          <cell r="C27" t="str">
            <v>61101-160-0000</v>
          </cell>
          <cell r="D27" t="str">
            <v>Handlebar Clamp</v>
          </cell>
          <cell r="E27" t="str">
            <v>N</v>
          </cell>
          <cell r="F27">
            <v>50</v>
          </cell>
          <cell r="G27" t="str">
            <v>PCS</v>
          </cell>
          <cell r="H27">
            <v>8.27</v>
          </cell>
          <cell r="I27">
            <v>413.5</v>
          </cell>
          <cell r="J27">
            <v>50</v>
          </cell>
        </row>
        <row r="28">
          <cell r="C28" t="str">
            <v>520003-1800-00TY0KB0</v>
          </cell>
          <cell r="D28" t="str">
            <v>Left Bracket, Headlight</v>
          </cell>
          <cell r="E28" t="str">
            <v>N</v>
          </cell>
          <cell r="F28">
            <v>50</v>
          </cell>
          <cell r="G28" t="str">
            <v>PCS</v>
          </cell>
          <cell r="H28">
            <v>0.25</v>
          </cell>
          <cell r="I28">
            <v>12.5</v>
          </cell>
          <cell r="J28">
            <v>50</v>
          </cell>
        </row>
        <row r="29">
          <cell r="C29" t="str">
            <v>GB5789-86-08012-G</v>
          </cell>
          <cell r="D29" t="str">
            <v>Hexagon Flange Bolt M8×12</v>
          </cell>
          <cell r="E29" t="str">
            <v>N</v>
          </cell>
          <cell r="F29">
            <v>50</v>
          </cell>
          <cell r="G29" t="str">
            <v>PCS</v>
          </cell>
          <cell r="H29">
            <v>0.03</v>
          </cell>
          <cell r="I29">
            <v>1.5</v>
          </cell>
          <cell r="J29">
            <v>50</v>
          </cell>
        </row>
        <row r="30">
          <cell r="C30" t="str">
            <v>520010-1800-00TY0KB0</v>
          </cell>
          <cell r="D30" t="str">
            <v>Bracket, Rear Right Signal Light</v>
          </cell>
          <cell r="E30" t="str">
            <v>N</v>
          </cell>
          <cell r="F30">
            <v>50</v>
          </cell>
          <cell r="G30" t="str">
            <v>PCS</v>
          </cell>
          <cell r="H30">
            <v>0.2</v>
          </cell>
          <cell r="I30">
            <v>10</v>
          </cell>
          <cell r="J30">
            <v>50</v>
          </cell>
        </row>
        <row r="31">
          <cell r="C31" t="str">
            <v xml:space="preserve">520009-1800-00TY0KB0
</v>
          </cell>
          <cell r="D31" t="str">
            <v>Bracket, Rear Left Signal Light</v>
          </cell>
          <cell r="E31" t="str">
            <v>N</v>
          </cell>
          <cell r="F31">
            <v>50</v>
          </cell>
          <cell r="G31" t="str">
            <v>PCS</v>
          </cell>
          <cell r="H31">
            <v>0.2</v>
          </cell>
          <cell r="I31">
            <v>10</v>
          </cell>
          <cell r="J31">
            <v>49</v>
          </cell>
        </row>
        <row r="32">
          <cell r="C32" t="str">
            <v>41001-160-0000</v>
          </cell>
          <cell r="D32" t="str">
            <v>Sprocket (50T)</v>
          </cell>
          <cell r="E32" t="str">
            <v>B</v>
          </cell>
          <cell r="F32">
            <v>80</v>
          </cell>
          <cell r="G32" t="str">
            <v>PCS</v>
          </cell>
          <cell r="H32">
            <v>2.92</v>
          </cell>
          <cell r="I32">
            <v>233.6</v>
          </cell>
          <cell r="J32">
            <v>80</v>
          </cell>
        </row>
        <row r="33">
          <cell r="C33" t="str">
            <v>520004-1800-00TY0KB0</v>
          </cell>
          <cell r="D33" t="str">
            <v>Right Bracket, Headlight</v>
          </cell>
          <cell r="E33" t="str">
            <v>N</v>
          </cell>
          <cell r="F33">
            <v>50</v>
          </cell>
          <cell r="G33" t="str">
            <v>PCS</v>
          </cell>
          <cell r="H33">
            <v>0.25</v>
          </cell>
          <cell r="I33">
            <v>12.5</v>
          </cell>
          <cell r="J33">
            <v>50</v>
          </cell>
        </row>
        <row r="34">
          <cell r="C34" t="str">
            <v>41003-160-0000</v>
          </cell>
          <cell r="D34" t="str">
            <v>Chain's Slided Piece</v>
          </cell>
          <cell r="E34" t="str">
            <v>A</v>
          </cell>
          <cell r="F34">
            <v>100</v>
          </cell>
          <cell r="G34" t="str">
            <v>PCS</v>
          </cell>
          <cell r="H34">
            <v>0.22</v>
          </cell>
          <cell r="I34">
            <v>22</v>
          </cell>
          <cell r="J34">
            <v>98</v>
          </cell>
        </row>
        <row r="35">
          <cell r="C35" t="str">
            <v>62020-160-0000</v>
          </cell>
          <cell r="D35" t="str">
            <v>Rocker Seat, Right Handlebar</v>
          </cell>
          <cell r="E35" t="str">
            <v>B</v>
          </cell>
          <cell r="F35">
            <v>50</v>
          </cell>
          <cell r="G35" t="str">
            <v>PCS</v>
          </cell>
          <cell r="H35">
            <v>0.81</v>
          </cell>
          <cell r="I35">
            <v>40.5</v>
          </cell>
          <cell r="J35">
            <v>50</v>
          </cell>
        </row>
        <row r="36">
          <cell r="C36" t="str">
            <v>180003-1800-00TY0B01</v>
          </cell>
          <cell r="D36" t="str">
            <v>Rear Cover, Muffler</v>
          </cell>
          <cell r="E36" t="str">
            <v>B</v>
          </cell>
          <cell r="F36">
            <v>50</v>
          </cell>
          <cell r="G36" t="str">
            <v>PCS</v>
          </cell>
          <cell r="H36">
            <v>1.83</v>
          </cell>
          <cell r="I36">
            <v>91.5</v>
          </cell>
          <cell r="J36">
            <v>42</v>
          </cell>
        </row>
        <row r="37">
          <cell r="C37" t="str">
            <v>420002-1520-00TY0E0C</v>
          </cell>
          <cell r="D37" t="str">
            <v>Rear Brake Switch Spring L37</v>
          </cell>
          <cell r="E37" t="str">
            <v>N</v>
          </cell>
          <cell r="F37">
            <v>100</v>
          </cell>
          <cell r="G37" t="str">
            <v>PCS</v>
          </cell>
          <cell r="H37">
            <v>0.2</v>
          </cell>
          <cell r="I37">
            <v>20</v>
          </cell>
          <cell r="J37">
            <v>100</v>
          </cell>
        </row>
        <row r="38">
          <cell r="C38" t="str">
            <v>52004-160-0000</v>
          </cell>
          <cell r="D38" t="str">
            <v>Returning Spring, Side Stand</v>
          </cell>
          <cell r="E38" t="str">
            <v>A</v>
          </cell>
          <cell r="F38">
            <v>50</v>
          </cell>
          <cell r="G38" t="str">
            <v>PCS</v>
          </cell>
          <cell r="H38">
            <v>0.13</v>
          </cell>
          <cell r="I38">
            <v>6.5</v>
          </cell>
          <cell r="J38">
            <v>50</v>
          </cell>
        </row>
        <row r="39">
          <cell r="C39" t="str">
            <v>62270-160-0000</v>
          </cell>
          <cell r="D39" t="str">
            <v>Clutch Cable (L=1000mm;A+B=94mm)</v>
          </cell>
          <cell r="E39" t="str">
            <v>A+</v>
          </cell>
          <cell r="F39">
            <v>50</v>
          </cell>
          <cell r="G39" t="str">
            <v>PCS</v>
          </cell>
          <cell r="H39">
            <v>0.65</v>
          </cell>
          <cell r="I39">
            <v>32.5</v>
          </cell>
          <cell r="J39">
            <v>50</v>
          </cell>
        </row>
        <row r="40">
          <cell r="C40" t="str">
            <v>161003-1800-00TY0000</v>
          </cell>
          <cell r="D40" t="str">
            <v>FILTER ELEMENT</v>
          </cell>
          <cell r="E40" t="str">
            <v>A</v>
          </cell>
          <cell r="F40">
            <v>100</v>
          </cell>
          <cell r="G40" t="str">
            <v>PCS</v>
          </cell>
          <cell r="H40">
            <v>0.8</v>
          </cell>
          <cell r="I40">
            <v>80</v>
          </cell>
          <cell r="J40">
            <v>100</v>
          </cell>
        </row>
        <row r="41">
          <cell r="C41" t="str">
            <v>61103-160-0000</v>
          </cell>
          <cell r="D41" t="str">
            <v>Handlebar</v>
          </cell>
          <cell r="E41" t="str">
            <v>B</v>
          </cell>
          <cell r="F41">
            <v>50</v>
          </cell>
          <cell r="G41" t="str">
            <v>PCS</v>
          </cell>
          <cell r="H41">
            <v>2.21</v>
          </cell>
          <cell r="I41">
            <v>110.5</v>
          </cell>
          <cell r="J41">
            <v>50</v>
          </cell>
        </row>
        <row r="42">
          <cell r="C42" t="str">
            <v>831013-1800-00TY0***</v>
          </cell>
          <cell r="D42" t="str">
            <v>Front Mudguard</v>
          </cell>
          <cell r="E42" t="str">
            <v>A</v>
          </cell>
          <cell r="F42">
            <v>50</v>
          </cell>
          <cell r="G42" t="str">
            <v>PCS</v>
          </cell>
          <cell r="H42">
            <v>2.73</v>
          </cell>
          <cell r="I42">
            <v>136.5</v>
          </cell>
          <cell r="J42">
            <v>50</v>
          </cell>
        </row>
        <row r="43">
          <cell r="C43" t="str">
            <v>17200-160-0000</v>
          </cell>
          <cell r="D43" t="str">
            <v>Fuel Sensor</v>
          </cell>
          <cell r="E43" t="str">
            <v>N</v>
          </cell>
          <cell r="F43">
            <v>50</v>
          </cell>
          <cell r="G43" t="str">
            <v>PCS</v>
          </cell>
          <cell r="H43">
            <v>0.7</v>
          </cell>
          <cell r="I43">
            <v>35</v>
          </cell>
          <cell r="J43">
            <v>50</v>
          </cell>
        </row>
        <row r="44">
          <cell r="C44" t="str">
            <v>43100-160-0000</v>
          </cell>
          <cell r="D44" t="str">
            <v>Front Disc Brake</v>
          </cell>
          <cell r="E44" t="str">
            <v>B</v>
          </cell>
          <cell r="F44">
            <v>50</v>
          </cell>
          <cell r="G44" t="str">
            <v>PCS</v>
          </cell>
          <cell r="H44">
            <v>11.46</v>
          </cell>
          <cell r="I44">
            <v>573</v>
          </cell>
          <cell r="J44">
            <v>50</v>
          </cell>
        </row>
        <row r="45">
          <cell r="C45" t="str">
            <v>831025-1800-00TYL</v>
          </cell>
          <cell r="D45" t="str">
            <v>Rear Left Side Cover</v>
          </cell>
          <cell r="E45" t="str">
            <v>A</v>
          </cell>
          <cell r="F45">
            <v>50</v>
          </cell>
          <cell r="G45" t="str">
            <v>PCS</v>
          </cell>
          <cell r="H45">
            <v>1.28</v>
          </cell>
          <cell r="I45">
            <v>64</v>
          </cell>
          <cell r="J45">
            <v>50</v>
          </cell>
        </row>
        <row r="46">
          <cell r="C46" t="str">
            <v>831025-1800-00TY</v>
          </cell>
          <cell r="D46" t="str">
            <v>Rear Right Side Cover</v>
          </cell>
          <cell r="E46" t="str">
            <v>A</v>
          </cell>
          <cell r="F46">
            <v>50</v>
          </cell>
          <cell r="G46" t="str">
            <v>PCS</v>
          </cell>
          <cell r="H46">
            <v>1.28</v>
          </cell>
          <cell r="I46">
            <v>64</v>
          </cell>
          <cell r="J46">
            <v>50</v>
          </cell>
        </row>
        <row r="47">
          <cell r="C47" t="str">
            <v>312000-1390-00TY0000</v>
          </cell>
          <cell r="D47" t="str">
            <v>Ignition Coil</v>
          </cell>
          <cell r="E47" t="str">
            <v>N</v>
          </cell>
          <cell r="F47">
            <v>50</v>
          </cell>
          <cell r="G47" t="str">
            <v>PCS</v>
          </cell>
          <cell r="H47">
            <v>1.07</v>
          </cell>
          <cell r="I47">
            <v>53.5</v>
          </cell>
          <cell r="J47">
            <v>50</v>
          </cell>
        </row>
        <row r="48">
          <cell r="C48" t="str">
            <v>241000-1800-00TY0E0L</v>
          </cell>
          <cell r="D48" t="str">
            <v>Gearshift Lever Comp.</v>
          </cell>
          <cell r="E48" t="str">
            <v>C</v>
          </cell>
          <cell r="F48">
            <v>65</v>
          </cell>
          <cell r="G48" t="str">
            <v>PCS</v>
          </cell>
          <cell r="H48">
            <v>0.91</v>
          </cell>
          <cell r="I48">
            <v>59.15</v>
          </cell>
          <cell r="J48">
            <v>65</v>
          </cell>
        </row>
        <row r="49">
          <cell r="C49" t="str">
            <v>43001-160-0000RD</v>
          </cell>
          <cell r="D49" t="str">
            <v>Rear Disk Plate</v>
          </cell>
          <cell r="E49" t="str">
            <v>C</v>
          </cell>
          <cell r="F49">
            <v>75</v>
          </cell>
          <cell r="G49" t="str">
            <v>PCS</v>
          </cell>
          <cell r="H49">
            <v>3.5</v>
          </cell>
          <cell r="I49">
            <v>262.5</v>
          </cell>
          <cell r="J49">
            <v>75</v>
          </cell>
        </row>
        <row r="50">
          <cell r="C50" t="str">
            <v>831010-1800-00TY0***</v>
          </cell>
          <cell r="D50" t="str">
            <v>LHS Handlebar Cover</v>
          </cell>
          <cell r="E50" t="str">
            <v>B</v>
          </cell>
          <cell r="F50">
            <v>100</v>
          </cell>
          <cell r="G50" t="str">
            <v>PCS</v>
          </cell>
          <cell r="H50">
            <v>0.63</v>
          </cell>
          <cell r="I50">
            <v>63</v>
          </cell>
          <cell r="J50">
            <v>100</v>
          </cell>
        </row>
        <row r="51">
          <cell r="C51" t="str">
            <v>831011-1800-00TY0***</v>
          </cell>
          <cell r="D51" t="str">
            <v>RHS Handlebar Cover</v>
          </cell>
          <cell r="E51" t="str">
            <v>B</v>
          </cell>
          <cell r="F51">
            <v>100</v>
          </cell>
          <cell r="G51" t="str">
            <v>PCS</v>
          </cell>
          <cell r="H51">
            <v>0.63</v>
          </cell>
          <cell r="I51">
            <v>63</v>
          </cell>
          <cell r="J51">
            <v>100</v>
          </cell>
        </row>
        <row r="52">
          <cell r="C52" t="str">
            <v>5220A-160-0000</v>
          </cell>
          <cell r="D52" t="str">
            <v>Side Stand Comp-</v>
          </cell>
          <cell r="E52" t="str">
            <v>B</v>
          </cell>
          <cell r="F52">
            <v>50</v>
          </cell>
          <cell r="G52" t="str">
            <v>PCS</v>
          </cell>
          <cell r="H52">
            <v>1.63</v>
          </cell>
          <cell r="I52">
            <v>81.5</v>
          </cell>
          <cell r="J52">
            <v>50</v>
          </cell>
        </row>
        <row r="53">
          <cell r="C53" t="str">
            <v>02100-H0C0-00A0</v>
          </cell>
          <cell r="D53" t="str">
            <v>Cylinder Comp(CG150, Silver)</v>
          </cell>
          <cell r="E53" t="str">
            <v>C</v>
          </cell>
          <cell r="F53">
            <v>50</v>
          </cell>
          <cell r="G53" t="str">
            <v>PCS</v>
          </cell>
          <cell r="H53">
            <v>7.29</v>
          </cell>
          <cell r="I53">
            <v>364.5</v>
          </cell>
          <cell r="J53">
            <v>50</v>
          </cell>
        </row>
        <row r="54">
          <cell r="C54" t="str">
            <v>18210-T0A0-1200</v>
          </cell>
          <cell r="D54" t="str">
            <v>Flywheel Comp.</v>
          </cell>
          <cell r="E54" t="str">
            <v>C</v>
          </cell>
          <cell r="F54">
            <v>50</v>
          </cell>
          <cell r="G54" t="str">
            <v>PCS</v>
          </cell>
          <cell r="H54">
            <v>3.27</v>
          </cell>
          <cell r="I54">
            <v>163.5</v>
          </cell>
          <cell r="J54">
            <v>50</v>
          </cell>
        </row>
        <row r="55">
          <cell r="C55" t="str">
            <v>18220-T0A0-0100</v>
          </cell>
          <cell r="D55" t="str">
            <v>Magnet Coil</v>
          </cell>
          <cell r="E55" t="str">
            <v>B</v>
          </cell>
          <cell r="F55">
            <v>50</v>
          </cell>
          <cell r="G55" t="str">
            <v>PCS</v>
          </cell>
          <cell r="H55">
            <v>3.73</v>
          </cell>
          <cell r="I55">
            <v>186.5</v>
          </cell>
          <cell r="J55">
            <v>50</v>
          </cell>
        </row>
        <row r="56">
          <cell r="C56" t="str">
            <v>124001-017A-51HJ0Y03</v>
          </cell>
          <cell r="D56" t="str">
            <v>Right Crank Case Cover -Silver- Electric-</v>
          </cell>
          <cell r="E56" t="str">
            <v>C</v>
          </cell>
          <cell r="F56">
            <v>50</v>
          </cell>
          <cell r="G56" t="str">
            <v>PCS</v>
          </cell>
          <cell r="H56">
            <v>6.95</v>
          </cell>
          <cell r="I56">
            <v>347.5</v>
          </cell>
          <cell r="J56">
            <v>50</v>
          </cell>
        </row>
        <row r="57">
          <cell r="C57" t="str">
            <v>13008-T0A0-0100</v>
          </cell>
          <cell r="D57" t="str">
            <v>Drive Sprocket 15T</v>
          </cell>
          <cell r="E57" t="str">
            <v>B</v>
          </cell>
          <cell r="F57">
            <v>80</v>
          </cell>
          <cell r="G57" t="str">
            <v>PCS</v>
          </cell>
          <cell r="H57">
            <v>0.48</v>
          </cell>
          <cell r="I57">
            <v>38.4</v>
          </cell>
          <cell r="J57">
            <v>80</v>
          </cell>
        </row>
        <row r="58">
          <cell r="C58" t="str">
            <v>03306-T0A0-07B0</v>
          </cell>
          <cell r="D58" t="str">
            <v>Front Sprocket Cover</v>
          </cell>
          <cell r="E58" t="str">
            <v>N</v>
          </cell>
          <cell r="F58">
            <v>50</v>
          </cell>
          <cell r="G58" t="str">
            <v>PCS</v>
          </cell>
          <cell r="H58">
            <v>2.0499999999999998</v>
          </cell>
          <cell r="I58">
            <v>102.49999999999999</v>
          </cell>
          <cell r="J58">
            <v>50</v>
          </cell>
        </row>
        <row r="59">
          <cell r="C59" t="str">
            <v>03110-T0A0-03A0</v>
          </cell>
          <cell r="D59" t="str">
            <v>Left Crankcase -Silver-</v>
          </cell>
          <cell r="E59" t="str">
            <v>C</v>
          </cell>
          <cell r="F59">
            <v>50</v>
          </cell>
          <cell r="G59" t="str">
            <v>PCS</v>
          </cell>
          <cell r="H59">
            <v>11.95</v>
          </cell>
          <cell r="I59">
            <v>597.5</v>
          </cell>
          <cell r="J59">
            <v>50</v>
          </cell>
        </row>
        <row r="60">
          <cell r="C60" t="str">
            <v>15411-T0A0-0000</v>
          </cell>
          <cell r="D60" t="str">
            <v>Gear, Electric Start</v>
          </cell>
          <cell r="E60" t="str">
            <v>C</v>
          </cell>
          <cell r="F60">
            <v>50</v>
          </cell>
          <cell r="G60" t="str">
            <v>PCS</v>
          </cell>
          <cell r="H60">
            <v>1.27</v>
          </cell>
          <cell r="I60">
            <v>63.5</v>
          </cell>
          <cell r="J60">
            <v>50</v>
          </cell>
        </row>
        <row r="61">
          <cell r="C61" t="str">
            <v>13600-T0A0-0100</v>
          </cell>
          <cell r="D61" t="str">
            <v>Gearshift Axle Assy.</v>
          </cell>
          <cell r="E61" t="str">
            <v>C</v>
          </cell>
          <cell r="F61">
            <v>50</v>
          </cell>
          <cell r="G61" t="str">
            <v>PCS</v>
          </cell>
          <cell r="H61">
            <v>1.05</v>
          </cell>
          <cell r="I61">
            <v>52.5</v>
          </cell>
          <cell r="J61">
            <v>50</v>
          </cell>
        </row>
        <row r="62">
          <cell r="C62" t="str">
            <v>13502-T0A0-0200</v>
          </cell>
          <cell r="D62" t="str">
            <v xml:space="preserve">Gear Plate </v>
          </cell>
          <cell r="E62" t="str">
            <v>C</v>
          </cell>
          <cell r="F62">
            <v>50</v>
          </cell>
          <cell r="G62" t="str">
            <v>PCS</v>
          </cell>
          <cell r="H62">
            <v>0.14000000000000001</v>
          </cell>
          <cell r="I62">
            <v>7.0000000000000009</v>
          </cell>
          <cell r="J62">
            <v>50</v>
          </cell>
        </row>
        <row r="63">
          <cell r="C63" t="str">
            <v>18310-T0A0-0100</v>
          </cell>
          <cell r="D63" t="str">
            <v>Gear Indicator</v>
          </cell>
          <cell r="E63" t="str">
            <v>N</v>
          </cell>
          <cell r="F63">
            <v>50</v>
          </cell>
          <cell r="G63" t="str">
            <v>PCS</v>
          </cell>
          <cell r="H63">
            <v>0.43</v>
          </cell>
          <cell r="I63">
            <v>21.5</v>
          </cell>
          <cell r="J63">
            <v>50</v>
          </cell>
        </row>
        <row r="64">
          <cell r="C64" t="str">
            <v>07100-T0A0-0100</v>
          </cell>
          <cell r="D64" t="str">
            <v>Oil Pump Assy.</v>
          </cell>
          <cell r="E64" t="str">
            <v>C</v>
          </cell>
          <cell r="F64">
            <v>70</v>
          </cell>
          <cell r="G64" t="str">
            <v>PCS</v>
          </cell>
          <cell r="H64">
            <v>1.59</v>
          </cell>
          <cell r="I64">
            <v>111.30000000000001</v>
          </cell>
          <cell r="J64">
            <v>70</v>
          </cell>
        </row>
        <row r="65">
          <cell r="C65" t="str">
            <v>03305-T0A0-0000</v>
          </cell>
          <cell r="D65" t="str">
            <v>Paper Gasket, Left Crankcase</v>
          </cell>
          <cell r="E65" t="str">
            <v>N</v>
          </cell>
          <cell r="F65">
            <v>200</v>
          </cell>
          <cell r="G65" t="str">
            <v>PCS</v>
          </cell>
          <cell r="H65">
            <v>0.19</v>
          </cell>
          <cell r="I65">
            <v>38</v>
          </cell>
          <cell r="J65">
            <v>200</v>
          </cell>
        </row>
        <row r="66">
          <cell r="C66" t="str">
            <v>13100-T0A0-0200</v>
          </cell>
          <cell r="D66" t="str">
            <v>Transmission Mainshaft Assy.</v>
          </cell>
          <cell r="E66" t="str">
            <v>N</v>
          </cell>
          <cell r="F66">
            <v>50</v>
          </cell>
          <cell r="G66" t="str">
            <v>PCS</v>
          </cell>
          <cell r="H66">
            <v>5.89</v>
          </cell>
          <cell r="I66">
            <v>294.5</v>
          </cell>
          <cell r="J66">
            <v>50</v>
          </cell>
        </row>
        <row r="67">
          <cell r="C67" t="str">
            <v>13200-T0A0-0200</v>
          </cell>
          <cell r="D67" t="str">
            <v>Transmission Countershaft Assy.</v>
          </cell>
          <cell r="E67" t="str">
            <v>N</v>
          </cell>
          <cell r="F67">
            <v>50</v>
          </cell>
          <cell r="G67" t="str">
            <v>PCS</v>
          </cell>
          <cell r="H67">
            <v>7.55</v>
          </cell>
          <cell r="I67">
            <v>377.5</v>
          </cell>
          <cell r="J67">
            <v>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abSelected="1" topLeftCell="A19" zoomScale="80" zoomScaleNormal="80" workbookViewId="0">
      <selection activeCell="B24" sqref="B24"/>
    </sheetView>
  </sheetViews>
  <sheetFormatPr defaultRowHeight="15"/>
  <cols>
    <col min="1" max="1" width="28.85546875" customWidth="1"/>
    <col min="2" max="2" width="50.5703125" bestFit="1" customWidth="1"/>
    <col min="3" max="3" width="19.85546875" style="7" customWidth="1"/>
    <col min="4" max="4" width="10.5703125" customWidth="1"/>
    <col min="5" max="5" width="16.5703125" customWidth="1"/>
  </cols>
  <sheetData>
    <row r="2" spans="1:5" s="4" customFormat="1" ht="39" customHeight="1">
      <c r="A2" s="1" t="s">
        <v>0</v>
      </c>
      <c r="B2" s="2" t="s">
        <v>1</v>
      </c>
      <c r="C2" s="3" t="s">
        <v>2</v>
      </c>
      <c r="D2" s="26" t="s">
        <v>3</v>
      </c>
      <c r="E2" s="2" t="s">
        <v>4</v>
      </c>
    </row>
    <row r="3" spans="1:5">
      <c r="A3" s="8" t="s">
        <v>5</v>
      </c>
      <c r="B3" s="9" t="s">
        <v>6</v>
      </c>
      <c r="C3" s="5">
        <f>VLOOKUP(A3,[1]raw!$C$10:$J$67,8,FALSE)</f>
        <v>50</v>
      </c>
      <c r="D3" s="29">
        <v>0</v>
      </c>
      <c r="E3" s="6">
        <v>318.61</v>
      </c>
    </row>
    <row r="4" spans="1:5">
      <c r="A4" s="8" t="s">
        <v>7</v>
      </c>
      <c r="B4" s="9" t="s">
        <v>8</v>
      </c>
      <c r="C4" s="5">
        <f>VLOOKUP(A4,[1]raw!$C$10:$J$67,8,FALSE)</f>
        <v>50</v>
      </c>
      <c r="D4" s="29">
        <v>0</v>
      </c>
      <c r="E4" s="6">
        <v>318.61</v>
      </c>
    </row>
    <row r="5" spans="1:5">
      <c r="A5" s="10" t="s">
        <v>9</v>
      </c>
      <c r="B5" s="11" t="s">
        <v>10</v>
      </c>
      <c r="C5" s="5">
        <f>VLOOKUP(A5,[1]raw!$C$10:$J$67,8,FALSE)</f>
        <v>80</v>
      </c>
      <c r="D5" s="29">
        <v>0</v>
      </c>
      <c r="E5" s="6">
        <v>92.73</v>
      </c>
    </row>
    <row r="6" spans="1:5">
      <c r="A6" s="8" t="s">
        <v>11</v>
      </c>
      <c r="B6" s="12" t="s">
        <v>12</v>
      </c>
      <c r="C6" s="5">
        <f>VLOOKUP(A6,[1]raw!$C$10:$J$67,8,FALSE)</f>
        <v>50</v>
      </c>
      <c r="D6" s="29">
        <v>0</v>
      </c>
      <c r="E6" s="6">
        <v>1591.82</v>
      </c>
    </row>
    <row r="7" spans="1:5">
      <c r="A7" s="8" t="s">
        <v>13</v>
      </c>
      <c r="B7" s="9" t="s">
        <v>14</v>
      </c>
      <c r="C7" s="5">
        <f>VLOOKUP(A7,[1]raw!$C$10:$J$67,8,FALSE)</f>
        <v>75</v>
      </c>
      <c r="D7" s="29">
        <v>0</v>
      </c>
      <c r="E7" s="6">
        <v>147.41999999999999</v>
      </c>
    </row>
    <row r="8" spans="1:5">
      <c r="A8" s="8" t="s">
        <v>15</v>
      </c>
      <c r="B8" s="12" t="s">
        <v>16</v>
      </c>
      <c r="C8" s="5">
        <f>VLOOKUP(A8,[1]raw!$C$10:$J$67,8,FALSE)</f>
        <v>200</v>
      </c>
      <c r="D8" s="29">
        <v>0</v>
      </c>
      <c r="E8" s="6">
        <v>184.26999999999998</v>
      </c>
    </row>
    <row r="9" spans="1:5">
      <c r="A9" s="8" t="s">
        <v>17</v>
      </c>
      <c r="B9" s="13" t="s">
        <v>18</v>
      </c>
      <c r="C9" s="5">
        <f>VLOOKUP(A9,[1]raw!$C$10:$J$67,8,FALSE)</f>
        <v>70</v>
      </c>
      <c r="D9" s="29">
        <v>0</v>
      </c>
      <c r="E9" s="6">
        <v>122.45</v>
      </c>
    </row>
    <row r="10" spans="1:5">
      <c r="A10" s="8" t="s">
        <v>19</v>
      </c>
      <c r="B10" s="13" t="s">
        <v>20</v>
      </c>
      <c r="C10" s="5">
        <f>VLOOKUP(A10,[1]raw!$C$10:$J$67,8,FALSE)</f>
        <v>50</v>
      </c>
      <c r="D10" s="29">
        <v>0</v>
      </c>
      <c r="E10" s="6">
        <v>9.52</v>
      </c>
    </row>
    <row r="11" spans="1:5">
      <c r="A11" s="8" t="s">
        <v>21</v>
      </c>
      <c r="B11" s="13" t="s">
        <v>22</v>
      </c>
      <c r="C11" s="5">
        <f>VLOOKUP(A11,[1]raw!$C$10:$J$67,8,FALSE)</f>
        <v>100</v>
      </c>
      <c r="D11" s="29">
        <v>0</v>
      </c>
      <c r="E11" s="6">
        <v>9.52</v>
      </c>
    </row>
    <row r="12" spans="1:5">
      <c r="A12" s="14" t="s">
        <v>23</v>
      </c>
      <c r="B12" s="15" t="s">
        <v>24</v>
      </c>
      <c r="C12" s="5">
        <f>VLOOKUP(A12,[1]raw!$C$10:$J$67,8,FALSE)</f>
        <v>50</v>
      </c>
      <c r="D12" s="29">
        <v>0</v>
      </c>
      <c r="E12" s="6">
        <v>57.07</v>
      </c>
    </row>
    <row r="13" spans="1:5">
      <c r="A13" s="16" t="s">
        <v>25</v>
      </c>
      <c r="B13" s="17" t="s">
        <v>26</v>
      </c>
      <c r="C13" s="5">
        <f>VLOOKUP(A13,[1]raw!$C$10:$J$67,8,FALSE)</f>
        <v>100</v>
      </c>
      <c r="D13" s="29">
        <v>0</v>
      </c>
      <c r="E13" s="6">
        <v>7.14</v>
      </c>
    </row>
    <row r="14" spans="1:5">
      <c r="A14" s="8" t="s">
        <v>27</v>
      </c>
      <c r="B14" s="9" t="s">
        <v>28</v>
      </c>
      <c r="C14" s="5">
        <f>VLOOKUP(A14,[1]raw!$C$10:$J$67,8,FALSE)</f>
        <v>50</v>
      </c>
      <c r="D14" s="29">
        <v>0</v>
      </c>
      <c r="E14" s="6">
        <v>228.26</v>
      </c>
    </row>
    <row r="15" spans="1:5">
      <c r="A15" s="18" t="s">
        <v>29</v>
      </c>
      <c r="B15" s="15" t="s">
        <v>30</v>
      </c>
      <c r="C15" s="5">
        <f>VLOOKUP(A15,[1]raw!$C$10:$J$67,8,FALSE)</f>
        <v>50</v>
      </c>
      <c r="D15" s="29">
        <v>0</v>
      </c>
      <c r="E15" s="6">
        <v>307.90999999999997</v>
      </c>
    </row>
    <row r="16" spans="1:5">
      <c r="A16" s="9" t="s">
        <v>31</v>
      </c>
      <c r="B16" s="10" t="s">
        <v>32</v>
      </c>
      <c r="C16" s="5">
        <f>VLOOKUP(A16,[1]raw!$C$10:$J$67,8,FALSE)</f>
        <v>50</v>
      </c>
      <c r="D16" s="29">
        <v>0</v>
      </c>
      <c r="E16" s="6">
        <v>146.22999999999999</v>
      </c>
    </row>
    <row r="17" spans="1:5">
      <c r="A17" s="19" t="s">
        <v>33</v>
      </c>
      <c r="B17" s="15" t="s">
        <v>34</v>
      </c>
      <c r="C17" s="5">
        <f>VLOOKUP(A17,[1]raw!$C$10:$J$67,8,FALSE)</f>
        <v>100</v>
      </c>
      <c r="D17" s="29">
        <v>0</v>
      </c>
      <c r="E17" s="6">
        <v>185.45999999999998</v>
      </c>
    </row>
    <row r="18" spans="1:5">
      <c r="A18" s="14" t="s">
        <v>35</v>
      </c>
      <c r="B18" s="15" t="s">
        <v>36</v>
      </c>
      <c r="C18" s="5">
        <f>VLOOKUP(A18,[1]raw!$C$10:$J$67,8,FALSE)</f>
        <v>49</v>
      </c>
      <c r="D18" s="29">
        <v>0</v>
      </c>
      <c r="E18" s="6">
        <v>85.600000000000009</v>
      </c>
    </row>
    <row r="19" spans="1:5">
      <c r="A19" s="20" t="s">
        <v>37</v>
      </c>
      <c r="B19" s="15" t="s">
        <v>38</v>
      </c>
      <c r="C19" s="5">
        <f>VLOOKUP(A19,[1]raw!$C$10:$J$67,8,FALSE)</f>
        <v>50</v>
      </c>
      <c r="D19" s="29">
        <v>0</v>
      </c>
      <c r="E19" s="6">
        <v>68.960000000000008</v>
      </c>
    </row>
    <row r="20" spans="1:5">
      <c r="A20" s="10" t="s">
        <v>39</v>
      </c>
      <c r="B20" s="15" t="s">
        <v>40</v>
      </c>
      <c r="C20" s="5">
        <f>VLOOKUP(A20,[1]raw!$C$10:$J$67,8,FALSE)</f>
        <v>50</v>
      </c>
      <c r="D20" s="29">
        <v>0</v>
      </c>
      <c r="E20" s="6">
        <v>983.15</v>
      </c>
    </row>
    <row r="21" spans="1:5">
      <c r="A21" s="21" t="s">
        <v>41</v>
      </c>
      <c r="B21" s="10" t="s">
        <v>42</v>
      </c>
      <c r="C21" s="5">
        <f>VLOOKUP(A21,[1]raw!$C$10:$J$67,8,FALSE)</f>
        <v>50</v>
      </c>
      <c r="D21" s="29">
        <v>0</v>
      </c>
      <c r="E21" s="6">
        <v>29.73</v>
      </c>
    </row>
    <row r="22" spans="1:5">
      <c r="A22" s="21" t="s">
        <v>43</v>
      </c>
      <c r="B22" s="10" t="s">
        <v>44</v>
      </c>
      <c r="C22" s="5">
        <f>VLOOKUP(A22,[1]raw!$C$10:$J$67,8,FALSE)</f>
        <v>50</v>
      </c>
      <c r="D22" s="29">
        <v>0</v>
      </c>
      <c r="E22" s="6">
        <v>3.57</v>
      </c>
    </row>
    <row r="23" spans="1:5">
      <c r="A23" s="21" t="s">
        <v>119</v>
      </c>
      <c r="B23" s="10" t="s">
        <v>45</v>
      </c>
      <c r="C23" s="5">
        <f>VLOOKUP(A23,[1]raw!$C$10:$J$67,8,FALSE)</f>
        <v>50</v>
      </c>
      <c r="D23" s="29">
        <v>0</v>
      </c>
      <c r="E23" s="6">
        <v>23.78</v>
      </c>
    </row>
    <row r="24" spans="1:5" s="33" customFormat="1" ht="18.75" customHeight="1">
      <c r="A24" s="21" t="s">
        <v>120</v>
      </c>
      <c r="B24" s="10" t="s">
        <v>46</v>
      </c>
      <c r="C24" s="30">
        <v>50</v>
      </c>
      <c r="D24" s="31">
        <v>0</v>
      </c>
      <c r="E24" s="32">
        <v>23.78</v>
      </c>
    </row>
    <row r="25" spans="1:5">
      <c r="A25" s="8" t="s">
        <v>47</v>
      </c>
      <c r="B25" s="22" t="s">
        <v>48</v>
      </c>
      <c r="C25" s="5">
        <f>VLOOKUP(A25,[1]raw!$C$10:$J$67,8,FALSE)</f>
        <v>80</v>
      </c>
      <c r="D25" s="29">
        <v>0</v>
      </c>
      <c r="E25" s="6">
        <v>347.14</v>
      </c>
    </row>
    <row r="26" spans="1:5">
      <c r="A26" s="21" t="s">
        <v>49</v>
      </c>
      <c r="B26" s="10" t="s">
        <v>50</v>
      </c>
      <c r="C26" s="5">
        <f>VLOOKUP(A26,[1]raw!$C$10:$J$67,8,FALSE)</f>
        <v>50</v>
      </c>
      <c r="D26" s="29">
        <v>0</v>
      </c>
      <c r="E26" s="6">
        <v>29.73</v>
      </c>
    </row>
    <row r="27" spans="1:5">
      <c r="A27" s="8" t="s">
        <v>51</v>
      </c>
      <c r="B27" s="15" t="s">
        <v>52</v>
      </c>
      <c r="C27" s="5">
        <f>VLOOKUP(A27,[1]raw!$C$10:$J$67,8,FALSE)</f>
        <v>98</v>
      </c>
      <c r="D27" s="29">
        <v>0</v>
      </c>
      <c r="E27" s="6">
        <v>26.16</v>
      </c>
    </row>
    <row r="28" spans="1:5">
      <c r="A28" s="23" t="s">
        <v>53</v>
      </c>
      <c r="B28" s="10" t="s">
        <v>54</v>
      </c>
      <c r="C28" s="5">
        <f>VLOOKUP(A28,[1]raw!$C$10:$J$67,8,FALSE)</f>
        <v>50</v>
      </c>
      <c r="D28" s="29">
        <v>0</v>
      </c>
      <c r="E28" s="6">
        <v>96.300000000000011</v>
      </c>
    </row>
    <row r="29" spans="1:5">
      <c r="A29" s="8" t="s">
        <v>55</v>
      </c>
      <c r="B29" s="17" t="s">
        <v>56</v>
      </c>
      <c r="C29" s="5">
        <f>VLOOKUP(A29,[1]raw!$C$10:$J$67,8,FALSE)</f>
        <v>42</v>
      </c>
      <c r="D29" s="29">
        <v>0</v>
      </c>
      <c r="E29" s="6">
        <v>217.56</v>
      </c>
    </row>
    <row r="30" spans="1:5">
      <c r="A30" s="14" t="s">
        <v>57</v>
      </c>
      <c r="B30" s="22" t="s">
        <v>58</v>
      </c>
      <c r="C30" s="5">
        <f>VLOOKUP(A30,[1]raw!$C$10:$J$67,8,FALSE)</f>
        <v>100</v>
      </c>
      <c r="D30" s="29">
        <v>0</v>
      </c>
      <c r="E30" s="6">
        <v>23.78</v>
      </c>
    </row>
    <row r="31" spans="1:5">
      <c r="A31" s="8" t="s">
        <v>59</v>
      </c>
      <c r="B31" s="12" t="s">
        <v>60</v>
      </c>
      <c r="C31" s="5">
        <f>VLOOKUP(A31,[1]raw!$C$10:$J$67,8,FALSE)</f>
        <v>50</v>
      </c>
      <c r="D31" s="29">
        <v>0</v>
      </c>
      <c r="E31" s="6">
        <v>15.459999999999999</v>
      </c>
    </row>
    <row r="32" spans="1:5">
      <c r="A32" s="8" t="s">
        <v>61</v>
      </c>
      <c r="B32" s="12" t="s">
        <v>62</v>
      </c>
      <c r="C32" s="5">
        <f>VLOOKUP(A32,[1]raw!$C$10:$J$67,8,FALSE)</f>
        <v>50</v>
      </c>
      <c r="D32" s="29">
        <v>0</v>
      </c>
      <c r="E32" s="6">
        <v>77.28</v>
      </c>
    </row>
    <row r="33" spans="1:5">
      <c r="A33" s="8" t="s">
        <v>63</v>
      </c>
      <c r="B33" s="12" t="s">
        <v>64</v>
      </c>
      <c r="C33" s="5">
        <f>VLOOKUP(A33,[1]raw!$C$10:$J$67,8,FALSE)</f>
        <v>100</v>
      </c>
      <c r="D33" s="29">
        <v>0</v>
      </c>
      <c r="E33" s="6">
        <v>95.11</v>
      </c>
    </row>
    <row r="34" spans="1:5">
      <c r="A34" s="8" t="s">
        <v>65</v>
      </c>
      <c r="B34" s="12" t="s">
        <v>66</v>
      </c>
      <c r="C34" s="5">
        <f>VLOOKUP(A34,[1]raw!$C$10:$J$67,8,FALSE)</f>
        <v>50</v>
      </c>
      <c r="D34" s="29">
        <v>0</v>
      </c>
      <c r="E34" s="6">
        <v>262.73</v>
      </c>
    </row>
    <row r="35" spans="1:5">
      <c r="A35" s="8" t="s">
        <v>67</v>
      </c>
      <c r="B35" s="12" t="s">
        <v>68</v>
      </c>
      <c r="C35" s="5">
        <f>VLOOKUP(A35,[1]raw!$C$10:$J$67,8,FALSE)</f>
        <v>50</v>
      </c>
      <c r="D35" s="29">
        <v>0</v>
      </c>
      <c r="E35" s="6">
        <v>324.55</v>
      </c>
    </row>
    <row r="36" spans="1:5">
      <c r="A36" s="16" t="s">
        <v>69</v>
      </c>
      <c r="B36" s="12" t="s">
        <v>70</v>
      </c>
      <c r="C36" s="5">
        <f>VLOOKUP(A36,[1]raw!$C$10:$J$67,8,FALSE)</f>
        <v>50</v>
      </c>
      <c r="D36" s="29">
        <v>0</v>
      </c>
      <c r="E36" s="6">
        <v>83.22</v>
      </c>
    </row>
    <row r="37" spans="1:5">
      <c r="A37" s="10" t="s">
        <v>71</v>
      </c>
      <c r="B37" s="10" t="s">
        <v>72</v>
      </c>
      <c r="C37" s="5">
        <f>VLOOKUP(A37,[1]raw!$C$10:$J$67,8,FALSE)</f>
        <v>50</v>
      </c>
      <c r="D37" s="29">
        <v>0</v>
      </c>
      <c r="E37" s="6">
        <v>1362.3799999999999</v>
      </c>
    </row>
    <row r="38" spans="1:5">
      <c r="A38" s="8" t="s">
        <v>73</v>
      </c>
      <c r="B38" s="12" t="s">
        <v>74</v>
      </c>
      <c r="C38" s="5">
        <f>VLOOKUP(A38,[1]raw!$C$10:$J$67,8,FALSE)</f>
        <v>50</v>
      </c>
      <c r="D38" s="29">
        <v>0</v>
      </c>
      <c r="E38" s="6">
        <v>152.16999999999999</v>
      </c>
    </row>
    <row r="39" spans="1:5">
      <c r="A39" s="8" t="s">
        <v>75</v>
      </c>
      <c r="B39" s="12" t="s">
        <v>76</v>
      </c>
      <c r="C39" s="5">
        <f>VLOOKUP(A39,[1]raw!$C$10:$J$67,8,FALSE)</f>
        <v>50</v>
      </c>
      <c r="D39" s="29">
        <v>0</v>
      </c>
      <c r="E39" s="6">
        <v>152.16999999999999</v>
      </c>
    </row>
    <row r="40" spans="1:5">
      <c r="A40" s="24" t="s">
        <v>77</v>
      </c>
      <c r="B40" s="10" t="s">
        <v>78</v>
      </c>
      <c r="C40" s="5">
        <f>VLOOKUP(A40,[1]raw!$C$10:$J$67,8,FALSE)</f>
        <v>50</v>
      </c>
      <c r="D40" s="29">
        <v>0</v>
      </c>
      <c r="E40" s="6">
        <v>127.21000000000001</v>
      </c>
    </row>
    <row r="41" spans="1:5">
      <c r="A41" s="8" t="s">
        <v>79</v>
      </c>
      <c r="B41" s="22" t="s">
        <v>80</v>
      </c>
      <c r="C41" s="5">
        <f>VLOOKUP(A41,[1]raw!$C$10:$J$67,8,FALSE)</f>
        <v>65</v>
      </c>
      <c r="D41" s="29">
        <v>0</v>
      </c>
      <c r="E41" s="6">
        <v>108.19000000000001</v>
      </c>
    </row>
    <row r="42" spans="1:5">
      <c r="A42" s="20" t="s">
        <v>81</v>
      </c>
      <c r="B42" s="12" t="s">
        <v>82</v>
      </c>
      <c r="C42" s="5">
        <f>VLOOKUP(A42,[1]raw!$C$10:$J$67,8,FALSE)</f>
        <v>75</v>
      </c>
      <c r="D42" s="29">
        <v>0</v>
      </c>
      <c r="E42" s="6">
        <v>416.09</v>
      </c>
    </row>
    <row r="43" spans="1:5">
      <c r="A43" s="8" t="s">
        <v>83</v>
      </c>
      <c r="B43" s="15" t="s">
        <v>84</v>
      </c>
      <c r="C43" s="5">
        <f>VLOOKUP(A43,[1]raw!$C$10:$J$67,8,FALSE)</f>
        <v>100</v>
      </c>
      <c r="D43" s="29">
        <v>0</v>
      </c>
      <c r="E43" s="6">
        <v>74.900000000000006</v>
      </c>
    </row>
    <row r="44" spans="1:5">
      <c r="A44" s="8" t="s">
        <v>85</v>
      </c>
      <c r="B44" s="15" t="s">
        <v>86</v>
      </c>
      <c r="C44" s="5">
        <f>VLOOKUP(A44,[1]raw!$C$10:$J$67,8,FALSE)</f>
        <v>100</v>
      </c>
      <c r="D44" s="29">
        <v>0</v>
      </c>
      <c r="E44" s="6">
        <v>74.900000000000006</v>
      </c>
    </row>
    <row r="45" spans="1:5">
      <c r="A45" s="8" t="s">
        <v>87</v>
      </c>
      <c r="B45" s="12" t="s">
        <v>88</v>
      </c>
      <c r="C45" s="5">
        <f>VLOOKUP(A45,[1]raw!$C$10:$J$67,8,FALSE)</f>
        <v>50</v>
      </c>
      <c r="D45" s="29">
        <v>0</v>
      </c>
      <c r="E45" s="6">
        <v>193.78</v>
      </c>
    </row>
    <row r="46" spans="1:5">
      <c r="A46" s="25" t="s">
        <v>89</v>
      </c>
      <c r="B46" s="9" t="s">
        <v>90</v>
      </c>
      <c r="C46" s="5">
        <f>VLOOKUP(A46,[1]raw!$C$10:$J$67,8,FALSE)</f>
        <v>50</v>
      </c>
      <c r="D46" s="29">
        <v>0</v>
      </c>
      <c r="E46" s="6">
        <v>866.65</v>
      </c>
    </row>
    <row r="47" spans="1:5">
      <c r="A47" s="25" t="s">
        <v>91</v>
      </c>
      <c r="B47" s="12" t="s">
        <v>92</v>
      </c>
      <c r="C47" s="5">
        <f>VLOOKUP(A47,[1]raw!$C$10:$J$67,8,FALSE)</f>
        <v>50</v>
      </c>
      <c r="D47" s="29">
        <v>0</v>
      </c>
      <c r="E47" s="6">
        <v>388.75</v>
      </c>
    </row>
    <row r="48" spans="1:5">
      <c r="A48" s="25" t="s">
        <v>93</v>
      </c>
      <c r="B48" s="12" t="s">
        <v>94</v>
      </c>
      <c r="C48" s="5">
        <f>VLOOKUP(A48,[1]raw!$C$10:$J$67,8,FALSE)</f>
        <v>50</v>
      </c>
      <c r="D48" s="29">
        <v>0</v>
      </c>
      <c r="E48" s="6">
        <v>443.43</v>
      </c>
    </row>
    <row r="49" spans="1:5">
      <c r="A49" s="8" t="s">
        <v>95</v>
      </c>
      <c r="B49" s="12" t="s">
        <v>96</v>
      </c>
      <c r="C49" s="5">
        <f>VLOOKUP(A49,[1]raw!$C$10:$J$67,8,FALSE)</f>
        <v>50</v>
      </c>
      <c r="D49" s="29">
        <v>0</v>
      </c>
      <c r="E49" s="6">
        <v>826.23</v>
      </c>
    </row>
    <row r="50" spans="1:5">
      <c r="A50" s="8" t="s">
        <v>97</v>
      </c>
      <c r="B50" s="25" t="s">
        <v>98</v>
      </c>
      <c r="C50" s="5">
        <f>VLOOKUP(A50,[1]raw!$C$10:$J$67,8,FALSE)</f>
        <v>80</v>
      </c>
      <c r="D50" s="29">
        <v>0</v>
      </c>
      <c r="E50" s="6">
        <v>57.07</v>
      </c>
    </row>
    <row r="51" spans="1:5">
      <c r="A51" s="25" t="s">
        <v>99</v>
      </c>
      <c r="B51" s="15" t="s">
        <v>100</v>
      </c>
      <c r="C51" s="5">
        <f>VLOOKUP(A51,[1]raw!$C$10:$J$67,8,FALSE)</f>
        <v>50</v>
      </c>
      <c r="D51" s="29">
        <v>0</v>
      </c>
      <c r="E51" s="6">
        <v>243.70999999999998</v>
      </c>
    </row>
    <row r="52" spans="1:5">
      <c r="A52" s="8" t="s">
        <v>101</v>
      </c>
      <c r="B52" s="12" t="s">
        <v>102</v>
      </c>
      <c r="C52" s="5">
        <f>VLOOKUP(A52,[1]raw!$C$10:$J$67,8,FALSE)</f>
        <v>50</v>
      </c>
      <c r="D52" s="29">
        <v>0</v>
      </c>
      <c r="E52" s="6">
        <v>1420.6299999999999</v>
      </c>
    </row>
    <row r="53" spans="1:5">
      <c r="A53" s="8" t="s">
        <v>103</v>
      </c>
      <c r="B53" s="12" t="s">
        <v>104</v>
      </c>
      <c r="C53" s="5">
        <f>VLOOKUP(A53,[1]raw!$C$10:$J$67,8,FALSE)</f>
        <v>50</v>
      </c>
      <c r="D53" s="29">
        <v>0</v>
      </c>
      <c r="E53" s="6">
        <v>150.97999999999999</v>
      </c>
    </row>
    <row r="54" spans="1:5">
      <c r="A54" s="25" t="s">
        <v>105</v>
      </c>
      <c r="B54" s="25" t="s">
        <v>106</v>
      </c>
      <c r="C54" s="5">
        <f>VLOOKUP(A54,[1]raw!$C$10:$J$67,8,FALSE)</f>
        <v>50</v>
      </c>
      <c r="D54" s="29">
        <v>0</v>
      </c>
      <c r="E54" s="6">
        <v>124.83</v>
      </c>
    </row>
    <row r="55" spans="1:5">
      <c r="A55" s="25" t="s">
        <v>107</v>
      </c>
      <c r="B55" s="12" t="s">
        <v>108</v>
      </c>
      <c r="C55" s="5">
        <f>VLOOKUP(A55,[1]raw!$C$10:$J$67,8,FALSE)</f>
        <v>50</v>
      </c>
      <c r="D55" s="29">
        <v>0</v>
      </c>
      <c r="E55" s="6">
        <v>16.650000000000002</v>
      </c>
    </row>
    <row r="56" spans="1:5">
      <c r="A56" s="20" t="s">
        <v>118</v>
      </c>
      <c r="B56" s="12" t="s">
        <v>109</v>
      </c>
      <c r="C56" s="5">
        <v>50</v>
      </c>
      <c r="D56" s="29">
        <v>0</v>
      </c>
      <c r="E56" s="6">
        <v>51.12</v>
      </c>
    </row>
    <row r="57" spans="1:5">
      <c r="A57" s="25" t="s">
        <v>110</v>
      </c>
      <c r="B57" s="25" t="s">
        <v>111</v>
      </c>
      <c r="C57" s="5">
        <f>VLOOKUP(A57,[1]raw!$C$10:$J$67,8,FALSE)</f>
        <v>70</v>
      </c>
      <c r="D57" s="29">
        <v>0</v>
      </c>
      <c r="E57" s="6">
        <v>189.03</v>
      </c>
    </row>
    <row r="58" spans="1:5">
      <c r="A58" s="25" t="s">
        <v>112</v>
      </c>
      <c r="B58" s="25" t="s">
        <v>113</v>
      </c>
      <c r="C58" s="5">
        <f>VLOOKUP(A58,[1]raw!$C$10:$J$67,8,FALSE)</f>
        <v>200</v>
      </c>
      <c r="D58" s="29">
        <v>0</v>
      </c>
      <c r="E58" s="6">
        <v>22.59</v>
      </c>
    </row>
    <row r="59" spans="1:5">
      <c r="A59" s="25" t="s">
        <v>114</v>
      </c>
      <c r="B59" s="25" t="s">
        <v>115</v>
      </c>
      <c r="C59" s="5">
        <f>VLOOKUP(A59,[1]raw!$C$10:$J$67,8,FALSE)</f>
        <v>50</v>
      </c>
      <c r="D59" s="29">
        <v>0</v>
      </c>
      <c r="E59" s="6">
        <v>700.21</v>
      </c>
    </row>
    <row r="60" spans="1:5">
      <c r="A60" s="27" t="s">
        <v>116</v>
      </c>
      <c r="B60" s="28" t="s">
        <v>117</v>
      </c>
      <c r="C60" s="5">
        <f>VLOOKUP(A60,[1]raw!$C$10:$J$67,8,FALSE)</f>
        <v>50</v>
      </c>
      <c r="D60" s="29">
        <v>0</v>
      </c>
      <c r="E60" s="6">
        <v>897.56</v>
      </c>
    </row>
  </sheetData>
  <autoFilter ref="A2:E60"/>
  <conditionalFormatting sqref="C3:C60">
    <cfRule type="duplicateValues" dxfId="8" priority="8"/>
  </conditionalFormatting>
  <conditionalFormatting sqref="A1:A2 A61:A1048576">
    <cfRule type="duplicateValues" dxfId="7" priority="16"/>
  </conditionalFormatting>
  <conditionalFormatting sqref="A15">
    <cfRule type="duplicateValues" dxfId="6" priority="4"/>
  </conditionalFormatting>
  <conditionalFormatting sqref="A3:A59">
    <cfRule type="duplicateValues" dxfId="5" priority="3"/>
  </conditionalFormatting>
  <conditionalFormatting sqref="A60">
    <cfRule type="duplicateValues" dxfId="4" priority="2"/>
  </conditionalFormatting>
  <conditionalFormatting sqref="A3:A60">
    <cfRule type="duplicateValues" dxfId="3" priority="1"/>
  </conditionalFormatting>
  <conditionalFormatting sqref="A61:A1048576 A2">
    <cfRule type="duplicateValues" dxfId="2" priority="17"/>
    <cfRule type="duplicateValues" dxfId="1" priority="18"/>
  </conditionalFormatting>
  <conditionalFormatting sqref="A61:A1048576 A2">
    <cfRule type="duplicateValues" dxfId="0" priority="2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2021-10-30T09:41:15Z</dcterms:modified>
</cp:coreProperties>
</file>