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kib\Desktop\"/>
    </mc:Choice>
  </mc:AlternateContent>
  <bookViews>
    <workbookView xWindow="0" yWindow="0" windowWidth="20490" windowHeight="7755"/>
  </bookViews>
  <sheets>
    <sheet name="Sheet1" sheetId="3" r:id="rId1"/>
    <sheet name="Sheet12" sheetId="1" r:id="rId2"/>
    <sheet name="Sheet2" sheetId="2" r:id="rId3"/>
  </sheets>
  <definedNames>
    <definedName name="_xlnm._FilterDatabase" localSheetId="0" hidden="1">Sheet1!$A$1:$F$159</definedName>
    <definedName name="_xlnm._FilterDatabase" localSheetId="1" hidden="1">Sheet12!$A$2:$H$160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9" i="3" l="1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" i="1"/>
  <c r="H137" i="1"/>
  <c r="I1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3" i="2"/>
  <c r="F158" i="1"/>
  <c r="F159" i="1"/>
  <c r="F160" i="1"/>
  <c r="F149" i="1"/>
  <c r="F150" i="1"/>
  <c r="F151" i="1"/>
  <c r="F152" i="1"/>
  <c r="F153" i="1"/>
  <c r="F154" i="1"/>
  <c r="F155" i="1"/>
  <c r="F156" i="1"/>
  <c r="F1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3" i="1"/>
  <c r="F1" i="1" l="1"/>
  <c r="L6" i="2" s="1"/>
</calcChain>
</file>

<file path=xl/sharedStrings.xml><?xml version="1.0" encoding="utf-8"?>
<sst xmlns="http://schemas.openxmlformats.org/spreadsheetml/2006/main" count="688" uniqueCount="345">
  <si>
    <t>GASKET  R CRANKCASE COVER</t>
  </si>
  <si>
    <t>EF001-50002-K</t>
  </si>
  <si>
    <t>VALVE INTAKE</t>
  </si>
  <si>
    <t>ED001-03100-0050</t>
  </si>
  <si>
    <t>PLUG SPARK</t>
  </si>
  <si>
    <t>EF004-84100</t>
  </si>
  <si>
    <t>EG001-51004</t>
  </si>
  <si>
    <t>PIN CAMCHAIN GUIDE ROLLER</t>
  </si>
  <si>
    <t>LOCK COMP</t>
  </si>
  <si>
    <t>ZF0004-17005-05</t>
  </si>
  <si>
    <t>HARNESS WIRE</t>
  </si>
  <si>
    <t>ZFA001-05002-K</t>
  </si>
  <si>
    <t>SPROCKER DRIVE</t>
  </si>
  <si>
    <t>CARBURETOR</t>
  </si>
  <si>
    <t>ZFA001-053002-0051Y</t>
  </si>
  <si>
    <t>MUFFLER COMP.</t>
  </si>
  <si>
    <t>ZFA001-05400</t>
  </si>
  <si>
    <t>ARM COMP KICK STARTER</t>
  </si>
  <si>
    <t>SPROCKER FINAL DRIVER</t>
  </si>
  <si>
    <t>REAR FENDER</t>
  </si>
  <si>
    <t>ZFB001-351002-21</t>
  </si>
  <si>
    <t>CARRIER RR</t>
  </si>
  <si>
    <t>RIM FR WHEEL</t>
  </si>
  <si>
    <t>VGA001-12700-0060</t>
  </si>
  <si>
    <t>CABLE,SPEEDOMETER</t>
  </si>
  <si>
    <t>DAMPER (RR Wheel)</t>
  </si>
  <si>
    <t>VGA021-18001-NQ50</t>
  </si>
  <si>
    <t>ZDG001-11006-01</t>
  </si>
  <si>
    <t>LEVER COMP CLUTCH</t>
  </si>
  <si>
    <t>ZF0004-17005-05-DX/WC</t>
  </si>
  <si>
    <t>ZF0019-17601</t>
  </si>
  <si>
    <t>ZF0019-24100-0061</t>
  </si>
  <si>
    <t>ZF0019-62</t>
  </si>
  <si>
    <t>EXHAUST  MUFFLER</t>
  </si>
  <si>
    <t>ZF0019-88300</t>
  </si>
  <si>
    <t>LENS TAIL LIGHT</t>
  </si>
  <si>
    <t>ZF0021-05001-NQ22</t>
  </si>
  <si>
    <t>COVER L CRANKCASE REAR</t>
  </si>
  <si>
    <t>ZF0021-33</t>
  </si>
  <si>
    <t>SEAT DOUBLE</t>
  </si>
  <si>
    <t>ZF0021-74100</t>
  </si>
  <si>
    <t>SWITCH L STEERING HANDLE</t>
  </si>
  <si>
    <t>ZF0021-74200</t>
  </si>
  <si>
    <t>SWITCH ASSY R STEERING HANDLE</t>
  </si>
  <si>
    <t>ZF0021-77</t>
  </si>
  <si>
    <t>ZFB001-22100-0229</t>
  </si>
  <si>
    <t>CASE UPPER HALF DRIVE CHAIN</t>
  </si>
  <si>
    <t>ZFB001-22200-0229</t>
  </si>
  <si>
    <t>CASE UNDER HALF DRIVE CHAIN</t>
  </si>
  <si>
    <t>SPRING BRAKE</t>
  </si>
  <si>
    <t>CAP FUEL TANK</t>
  </si>
  <si>
    <t>CRANKSHAFT COMP.</t>
  </si>
  <si>
    <t>HEAD  CAM CHAIN TENSIONER PUSH ROD</t>
  </si>
  <si>
    <t>CAMSHAFT  SPRING  CLUTCH</t>
  </si>
  <si>
    <t>LOWER PLATE CLUTCH</t>
  </si>
  <si>
    <t>ZFB001-14500-0053</t>
  </si>
  <si>
    <t>SEAL ,OIL (FR CUSHION)</t>
  </si>
  <si>
    <t>EF001-53005-0051</t>
  </si>
  <si>
    <t>GASKET R CRANKCASE COVER</t>
  </si>
  <si>
    <t>ZH0004-60</t>
  </si>
  <si>
    <t>KICK LEVER</t>
  </si>
  <si>
    <t>EH001-51001</t>
  </si>
  <si>
    <t>SPROCKET CAM</t>
  </si>
  <si>
    <t>PISTON</t>
  </si>
  <si>
    <t>VG0151-10</t>
  </si>
  <si>
    <t>VHC997-81</t>
  </si>
  <si>
    <t>COIL IGNITION</t>
  </si>
  <si>
    <t>MOTOR ASSY STARTER</t>
  </si>
  <si>
    <t>ZH0004-04301</t>
  </si>
  <si>
    <t>WINDSHIELD</t>
  </si>
  <si>
    <t>ZH0004-11100-0021</t>
  </si>
  <si>
    <t>HANDLEBAR</t>
  </si>
  <si>
    <t>ZH0004-17005</t>
  </si>
  <si>
    <t>ZH0004-17861-05</t>
  </si>
  <si>
    <t>UPPER BODY, L. SIDE COVER (RED)</t>
  </si>
  <si>
    <t>ZH0004-17861</t>
  </si>
  <si>
    <t>ZH0004-17871-05</t>
  </si>
  <si>
    <t>UPPER BODY, R. SIDE COVER (RED)</t>
  </si>
  <si>
    <t>ZH0004-17871</t>
  </si>
  <si>
    <t>ZH0004-36100</t>
  </si>
  <si>
    <t>ZH0004-59100</t>
  </si>
  <si>
    <t>FILTER ELEMENT</t>
  </si>
  <si>
    <t>ZH0004-62000A</t>
  </si>
  <si>
    <t>EXHAUST MUFFLER</t>
  </si>
  <si>
    <t>HEADLIGHT</t>
  </si>
  <si>
    <t>RECTIFIER REGULATED</t>
  </si>
  <si>
    <t>CDI UNIT</t>
  </si>
  <si>
    <t>GEAR MAINSHAFT 2nd(16T)</t>
  </si>
  <si>
    <t>GEAR COUNTERSHAFT 2nd(31T)</t>
  </si>
  <si>
    <t>VFA049-82</t>
  </si>
  <si>
    <t>VFA049-85</t>
  </si>
  <si>
    <t>RECTIFIER COMP  REGULATOR</t>
  </si>
  <si>
    <t>VGA001-26009</t>
  </si>
  <si>
    <t>RUBBER RR STEP</t>
  </si>
  <si>
    <t>ZFC007-170101-05</t>
  </si>
  <si>
    <t>FR FENDER(RED)</t>
  </si>
  <si>
    <t>ZFC007-17030-05</t>
  </si>
  <si>
    <t>ZFC007-73100</t>
  </si>
  <si>
    <t>SWITCH IGNITION</t>
  </si>
  <si>
    <t>TAIL LIGHT</t>
  </si>
  <si>
    <t>ZFC999-83</t>
  </si>
  <si>
    <t>Fuel tank left cover</t>
  </si>
  <si>
    <t>Fuel tank right cover</t>
  </si>
  <si>
    <t>OIL SEAL,19.8*30*5</t>
  </si>
  <si>
    <t>GASKET,COVER A</t>
  </si>
  <si>
    <t>COOLING FAN SET</t>
  </si>
  <si>
    <t>GENERATOR</t>
  </si>
  <si>
    <t>TWISTABLE GRIP COMP.</t>
  </si>
  <si>
    <t>SWITCH,DIMMER</t>
  </si>
  <si>
    <t>SHOE SET,BRAKING</t>
  </si>
  <si>
    <t>COIL,IGNITION</t>
  </si>
  <si>
    <t>CDI</t>
  </si>
  <si>
    <t>RELAY,STARTING</t>
  </si>
  <si>
    <t>FLASHER</t>
  </si>
  <si>
    <t>METERS</t>
  </si>
  <si>
    <t>Part No. / Item Code</t>
  </si>
  <si>
    <t>Parts Name</t>
  </si>
  <si>
    <t>Purchase Qty</t>
  </si>
  <si>
    <t xml:space="preserve">Doler($) </t>
  </si>
  <si>
    <t>Purchase Unit Costiong</t>
  </si>
  <si>
    <t>ZFA001-28351</t>
  </si>
  <si>
    <t>ZH0028-17920</t>
  </si>
  <si>
    <t>ZH0028-17930</t>
  </si>
  <si>
    <t>EI031-63100</t>
  </si>
  <si>
    <t>NEI001-53230-0050</t>
  </si>
  <si>
    <t>EI089-53306</t>
  </si>
  <si>
    <t>EI041-66100</t>
  </si>
  <si>
    <t>EG132-84</t>
  </si>
  <si>
    <t>NEI001-53230</t>
  </si>
  <si>
    <t>TG0028-58000B</t>
  </si>
  <si>
    <t>VGB001-112501-0060</t>
  </si>
  <si>
    <t>VHC046-74001-0090</t>
  </si>
  <si>
    <t>TI0017-27100-0051</t>
  </si>
  <si>
    <t>TG0013-81</t>
  </si>
  <si>
    <t>TI0001-82</t>
  </si>
  <si>
    <t>TG0063-80</t>
  </si>
  <si>
    <t>TG0087-79</t>
  </si>
  <si>
    <t>TG0032-87000A</t>
  </si>
  <si>
    <t>ALLOY</t>
  </si>
  <si>
    <t>ZDG001-28450</t>
  </si>
  <si>
    <t>SHOE SET RR BRAKE</t>
  </si>
  <si>
    <t>EG001-51005</t>
  </si>
  <si>
    <t>ROLLER CAM CHAIN TENSIONER</t>
  </si>
  <si>
    <t>EF001-51002-K</t>
  </si>
  <si>
    <t>CHAIN CAM</t>
  </si>
  <si>
    <t>STATOR COMP</t>
  </si>
  <si>
    <t>ZFB012-24</t>
  </si>
  <si>
    <t>BAR COMP SIDE STAND</t>
  </si>
  <si>
    <t>COWL with Sticker (Red)</t>
  </si>
  <si>
    <t>DELUXE</t>
  </si>
  <si>
    <t>ZF0019-39002-05</t>
  </si>
  <si>
    <t>sticker L</t>
  </si>
  <si>
    <t>ZF0019-39003-05</t>
  </si>
  <si>
    <t>sticker R</t>
  </si>
  <si>
    <t>CABLE SPEEDOMETER</t>
  </si>
  <si>
    <t>COWL（without color）</t>
  </si>
  <si>
    <t>ZF0019-88</t>
  </si>
  <si>
    <t>VGA001-055001</t>
  </si>
  <si>
    <t>PEDAL COMP GEAR CHANGE</t>
  </si>
  <si>
    <t>ZF0021-04400-0229</t>
  </si>
  <si>
    <t>210121312S</t>
  </si>
  <si>
    <t>AD80S</t>
  </si>
  <si>
    <t>ZFA001-81100</t>
  </si>
  <si>
    <t>CAP SPARK PLUG</t>
  </si>
  <si>
    <t>ZB0001-73</t>
  </si>
  <si>
    <t>Lock set complete</t>
  </si>
  <si>
    <t>ZFA001-12100-0060</t>
  </si>
  <si>
    <t>CABLE COMP FR BRAKE</t>
  </si>
  <si>
    <t>W8010011</t>
  </si>
  <si>
    <t>CHAIN DRIVE</t>
  </si>
  <si>
    <t>EF001-56403</t>
  </si>
  <si>
    <t>GASKET ASSY CYLINDER HEAD COVER</t>
  </si>
  <si>
    <t>PEDAL GEAR CHANGE</t>
  </si>
  <si>
    <t>SPRING STAND</t>
  </si>
  <si>
    <t>ZF0019-37-0050</t>
  </si>
  <si>
    <t>SWINGARM ASSY RR With Bush</t>
  </si>
  <si>
    <t>ARM COMP RR  BRAKE</t>
  </si>
  <si>
    <t>ZFB001-22100-19</t>
  </si>
  <si>
    <t>UNDER HALF CHAIN CASE</t>
  </si>
  <si>
    <t>ZFB001-22200-19</t>
  </si>
  <si>
    <t>UPPER HALF CHAIN CASE</t>
  </si>
  <si>
    <t>SCREEN OIL FILTER</t>
  </si>
  <si>
    <t>ZDG001-18300</t>
  </si>
  <si>
    <t>GREAR SET SPEEDOMETER</t>
  </si>
  <si>
    <t>MAIN STAND.</t>
  </si>
  <si>
    <t>310320311S</t>
  </si>
  <si>
    <t>ARM COMP VALVE ROCKER Set</t>
  </si>
  <si>
    <t>VHC997-22100A-19</t>
  </si>
  <si>
    <t>CASE  UPPER HALF DRIVE CHAIN</t>
  </si>
  <si>
    <t>VHC997-222001-19</t>
  </si>
  <si>
    <t>CASE  UNDER HALF DRIVE CHAIN</t>
  </si>
  <si>
    <t>BULLET100</t>
  </si>
  <si>
    <t>ZJH001-85000A</t>
  </si>
  <si>
    <t>ZH0004-27100</t>
  </si>
  <si>
    <t>COWLING BODY  With Sticker V2(Without color)</t>
  </si>
  <si>
    <t>VHK001-01300-0050</t>
  </si>
  <si>
    <t>ZH0004-17201</t>
  </si>
  <si>
    <t>FR. FENDER (Without color) V2</t>
  </si>
  <si>
    <t>MIRROR, REAR (SET ) Black</t>
  </si>
  <si>
    <t xml:space="preserve">MIRROR, REAR (SET ) Without color </t>
  </si>
  <si>
    <t>UPPER BODY, R. SIDE COVER (Without color) With Sticker-V2</t>
  </si>
  <si>
    <t>ZH0004-14330</t>
  </si>
  <si>
    <t>OIL SEAL FRONT SHOCK ABSORBER</t>
  </si>
  <si>
    <t>ZH0004-73000A</t>
  </si>
  <si>
    <t>ZH0004-74600</t>
  </si>
  <si>
    <t>SWITCH ASSY L STEERING HANDLE</t>
  </si>
  <si>
    <t>ZH0004-04900B</t>
  </si>
  <si>
    <t>NET PROTECT</t>
  </si>
  <si>
    <t>ZH0004-17871-45</t>
  </si>
  <si>
    <t>UPPER BODY, R. SIDE COVER (BLACK)</t>
  </si>
  <si>
    <t>UPPER BODY, L. SIDE COVER (Without Color) With Sticker-V2</t>
  </si>
  <si>
    <t>ZH0004-12500-01</t>
  </si>
  <si>
    <t>LEVER LH</t>
  </si>
  <si>
    <t>ZH0004-17861-45</t>
  </si>
  <si>
    <t>UPPER BODY, L. SIDE COVER (BLACK)</t>
  </si>
  <si>
    <t>Fuel Tank Comp Without color &amp; Sticker</t>
  </si>
  <si>
    <t>MAIN STAND</t>
  </si>
  <si>
    <t>DY50</t>
  </si>
  <si>
    <t>Side Stand</t>
  </si>
  <si>
    <t>GALAXY</t>
  </si>
  <si>
    <t>RUBBER STEP</t>
  </si>
  <si>
    <t>FR FENDER(Without color)</t>
  </si>
  <si>
    <t>ZFC007-72-GX</t>
  </si>
  <si>
    <t>ZFC007-71270</t>
  </si>
  <si>
    <t>WINKER R RR</t>
  </si>
  <si>
    <t>VGA001-26410</t>
  </si>
  <si>
    <t>BAR L PILLION STEP</t>
  </si>
  <si>
    <t>ZFC007-88-01</t>
  </si>
  <si>
    <t>LENS TAIL LIGHT*</t>
  </si>
  <si>
    <t>COVER, L. BODY(RED) Old</t>
  </si>
  <si>
    <t>EG001-55202</t>
  </si>
  <si>
    <t>ZFC007-36100-03</t>
  </si>
  <si>
    <t>TANK COMP FUEL(RED)* With Sticker</t>
  </si>
  <si>
    <t>ZHC001-74200</t>
  </si>
  <si>
    <t>EG001-55102</t>
  </si>
  <si>
    <t>ZFJ999-05100</t>
  </si>
  <si>
    <t>AIR CLEANER(muffler in pipe)</t>
  </si>
  <si>
    <t>ZHC001-74100</t>
  </si>
  <si>
    <t>ZFC007-24400-02</t>
  </si>
  <si>
    <t>STAND COMP MAIN</t>
  </si>
  <si>
    <t>ZFC007-36100-02</t>
  </si>
  <si>
    <t>TANK COMP., FUEL(MAROON) With Sticker</t>
  </si>
  <si>
    <t>ZFC007-39002</t>
  </si>
  <si>
    <t>STRIPE L FUEL TANK</t>
  </si>
  <si>
    <t>ZFC007-39003</t>
  </si>
  <si>
    <t>STRIPE R FUEL TANK</t>
  </si>
  <si>
    <t>ZFC007-17035-05</t>
  </si>
  <si>
    <t>COVER, R. BODY(RED)</t>
  </si>
  <si>
    <t>ZFC007-39008</t>
  </si>
  <si>
    <t>L sticker</t>
  </si>
  <si>
    <t>ZFC007-39009</t>
  </si>
  <si>
    <t>R sticker</t>
  </si>
  <si>
    <t>TG0003-59100</t>
  </si>
  <si>
    <t>ELEMENT.FILTER</t>
  </si>
  <si>
    <t>SKOOTY</t>
  </si>
  <si>
    <t>EI995-50003</t>
  </si>
  <si>
    <t>VALVE,EXHAUST</t>
  </si>
  <si>
    <t>NTBG001-18501B-23</t>
  </si>
  <si>
    <t>DISK,FR.BRAKING</t>
  </si>
  <si>
    <t>TG0003-11700A</t>
  </si>
  <si>
    <t>LEVER COMP.,L.BRAKING</t>
  </si>
  <si>
    <t>VHC046-74003A</t>
  </si>
  <si>
    <t>HORN BUTTON</t>
  </si>
  <si>
    <t>TG0013-72</t>
  </si>
  <si>
    <t>EF001-52002</t>
  </si>
  <si>
    <t>PIN,PISTON</t>
  </si>
  <si>
    <t>TG0013-10000A</t>
  </si>
  <si>
    <t>BACK VIEW MIRROR</t>
  </si>
  <si>
    <t>EG143-52001A</t>
  </si>
  <si>
    <t>NEI001-55402</t>
  </si>
  <si>
    <t>FINAL GEAR T40</t>
  </si>
  <si>
    <t>TB0060-17921</t>
  </si>
  <si>
    <t>PANEL,FRONT(Without Collour) With Sticker</t>
  </si>
  <si>
    <t>NEI001-55101</t>
  </si>
  <si>
    <t>TRANSMISSION MAIN SHAFT</t>
  </si>
  <si>
    <t>REGULATOR,RECTIFIED</t>
  </si>
  <si>
    <t>EI995-50002A</t>
  </si>
  <si>
    <t>VALVE,INTAKE</t>
  </si>
  <si>
    <t>TG0003-36200A</t>
  </si>
  <si>
    <t>COCK,FUEL</t>
  </si>
  <si>
    <t>NTBG001-12700</t>
  </si>
  <si>
    <t>VHC046-74002-0090</t>
  </si>
  <si>
    <t>SWITCH,TURNING</t>
  </si>
  <si>
    <t>TG0013-86</t>
  </si>
  <si>
    <t>SENSOR FUEL</t>
  </si>
  <si>
    <t>NEI001-55300</t>
  </si>
  <si>
    <t>TRANSMISSION COUNTER SHAFT SET</t>
  </si>
  <si>
    <t>NTBG001-18300-PV50</t>
  </si>
  <si>
    <t>SPEEDOMETER SET(Meter Pinium)</t>
  </si>
  <si>
    <t>VHK027-36300A</t>
  </si>
  <si>
    <t>CAP,FUEL TANK</t>
  </si>
  <si>
    <t>EG001-52200-0054</t>
  </si>
  <si>
    <t>PISTON RING SET</t>
  </si>
  <si>
    <t>TBG607-18528</t>
  </si>
  <si>
    <t>LEVER RH</t>
  </si>
  <si>
    <t>EI008-51002B</t>
  </si>
  <si>
    <t>CHAIN,TIMING(92L SILENCE CHAIN)</t>
  </si>
  <si>
    <t>NTIP001-14210-COMP</t>
  </si>
  <si>
    <t>VHC046-74004-0090</t>
  </si>
  <si>
    <t>SWITCH,LIGHTING</t>
  </si>
  <si>
    <t>VHC046-74005A</t>
  </si>
  <si>
    <t>STARTING BUTTON</t>
  </si>
  <si>
    <t>TB0060-17922</t>
  </si>
  <si>
    <t>ORNAMENTAL,FR. PANEL With Sticker</t>
  </si>
  <si>
    <t>TG0162-19310</t>
  </si>
  <si>
    <t>PAD SET, FR.</t>
  </si>
  <si>
    <t>TG0013-17926-0031</t>
  </si>
  <si>
    <t>SKIRT,FR.</t>
  </si>
  <si>
    <t>TG0013-17924</t>
  </si>
  <si>
    <t>COVER, BOTTOM</t>
  </si>
  <si>
    <t>VGB001-112011-0060</t>
  </si>
  <si>
    <t>RUBBER,L.HANDLBAR</t>
  </si>
  <si>
    <t>TG0102-17301</t>
  </si>
  <si>
    <t>Front Box</t>
  </si>
  <si>
    <t>TG0102-17302</t>
  </si>
  <si>
    <t>Front Box Cover RH</t>
  </si>
  <si>
    <t>TG0102-17303</t>
  </si>
  <si>
    <t>Front Box Cover LH</t>
  </si>
  <si>
    <t>TA0059-36100B</t>
  </si>
  <si>
    <t>TANK COMP.,FUEL</t>
  </si>
  <si>
    <t>TG0063-04450</t>
  </si>
  <si>
    <t>CARRIER,REAR</t>
  </si>
  <si>
    <t>TG0013-23003A</t>
  </si>
  <si>
    <t>PIVOT,SIDE STAND</t>
  </si>
  <si>
    <t>TG0162-24100</t>
  </si>
  <si>
    <t>STAND COMP.,MAIN</t>
  </si>
  <si>
    <t>TI0082-02631A</t>
  </si>
  <si>
    <t>DAMPER,HANGER</t>
  </si>
  <si>
    <t>TG0162-30-0231</t>
  </si>
  <si>
    <t>CUSHION,RR.</t>
  </si>
  <si>
    <t>TG0162-14300-0231</t>
  </si>
  <si>
    <t>FORK ASSY.,L. FR.</t>
  </si>
  <si>
    <t>TG0162-14400-0231</t>
  </si>
  <si>
    <t>FORK ASSY.,R. FR.</t>
  </si>
  <si>
    <t>EG132-66231</t>
  </si>
  <si>
    <t>COVER,COOLING FAN</t>
  </si>
  <si>
    <t>ZF0019-04500-0229</t>
  </si>
  <si>
    <t>BUMPER ASSEMBLY</t>
  </si>
  <si>
    <t>ZH0004-04500</t>
  </si>
  <si>
    <t>ZFC007-37-02</t>
  </si>
  <si>
    <t>BKSPB COMP FRAME</t>
  </si>
  <si>
    <t>BALL RECHER</t>
  </si>
  <si>
    <t>ZFC007-170101-WC</t>
  </si>
  <si>
    <t>VG0151-10-WC</t>
  </si>
  <si>
    <t>ZFC007-17010-WC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</si>
</sst>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Book Antiqua"/>
      <family val="1"/>
    </font>
    <font>
      <sz val="10"/>
      <name val="Arial"/>
      <family val="2"/>
    </font>
    <font>
      <sz val="10"/>
      <color theme="1"/>
      <name val="Book Antiqua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Book Antiqua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9" fillId="0" borderId="0">
      <alignment vertical="top"/>
    </xf>
    <xf numFmtId="43" fontId="11" fillId="0" borderId="0" applyFont="0" applyFill="0" applyBorder="0" applyAlignment="0" applyProtection="0"/>
    <xf numFmtId="0" fontId="11" fillId="0" borderId="0">
      <alignment vertical="center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2" borderId="0" xfId="0" applyFont="1" applyFill="1"/>
    <xf numFmtId="43" fontId="6" fillId="2" borderId="0" xfId="0" applyNumberFormat="1" applyFont="1" applyFill="1"/>
    <xf numFmtId="0" fontId="8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6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0" fontId="0" fillId="0" borderId="1" xfId="0" applyFill="1" applyBorder="1"/>
    <xf numFmtId="0" fontId="13" fillId="0" borderId="1" xfId="4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164" fontId="12" fillId="0" borderId="1" xfId="3" applyNumberFormat="1" applyFont="1" applyFill="1" applyBorder="1"/>
    <xf numFmtId="43" fontId="5" fillId="0" borderId="1" xfId="0" applyNumberFormat="1" applyFont="1" applyFill="1" applyBorder="1" applyAlignment="1">
      <alignment horizontal="right" vertical="center"/>
    </xf>
    <xf numFmtId="43" fontId="5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/>
    <xf numFmtId="43" fontId="0" fillId="0" borderId="0" xfId="0" applyNumberFormat="1"/>
  </cellXfs>
  <cellStyles count="5">
    <cellStyle name="Comma" xfId="3" builtinId="3"/>
    <cellStyle name="Normal" xfId="0" builtinId="0"/>
    <cellStyle name="Normal 2" xfId="4"/>
    <cellStyle name="Normal 2 2" xfId="1"/>
    <cellStyle name="Normal 2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workbookViewId="0">
      <pane ySplit="1" topLeftCell="A2" activePane="bottomLeft" state="frozen"/>
      <selection pane="bottomLeft" activeCell="A84" sqref="A84"/>
    </sheetView>
  </sheetViews>
  <sheetFormatPr defaultRowHeight="15" x14ac:dyDescent="0.25"/>
  <cols>
    <col min="1" max="1" width="25.140625" style="4" customWidth="1"/>
    <col min="2" max="2" width="38.140625" style="4" bestFit="1" customWidth="1"/>
    <col min="3" max="3" width="9.85546875" style="7" customWidth="1"/>
    <col min="4" max="4" width="10.5703125" style="8" customWidth="1"/>
    <col min="5" max="5" width="13.5703125" style="4" customWidth="1"/>
    <col min="6" max="6" width="12.85546875" style="4" bestFit="1" customWidth="1"/>
    <col min="7" max="16384" width="9.140625" style="4"/>
  </cols>
  <sheetData>
    <row r="1" spans="1:6" s="11" customFormat="1" ht="30" x14ac:dyDescent="0.25">
      <c r="A1" s="10" t="s">
        <v>115</v>
      </c>
      <c r="B1" s="10" t="s">
        <v>116</v>
      </c>
      <c r="C1" s="2" t="s">
        <v>117</v>
      </c>
      <c r="D1" s="3" t="s">
        <v>118</v>
      </c>
      <c r="E1" s="1" t="s">
        <v>119</v>
      </c>
    </row>
    <row r="2" spans="1:6" ht="15" customHeight="1" x14ac:dyDescent="0.25">
      <c r="A2" s="13" t="s">
        <v>11</v>
      </c>
      <c r="B2" s="14" t="s">
        <v>12</v>
      </c>
      <c r="C2" s="25">
        <v>500</v>
      </c>
      <c r="D2" s="9">
        <v>0</v>
      </c>
      <c r="E2" s="28">
        <v>83.484407903880552</v>
      </c>
      <c r="F2" s="5">
        <f>C2*E2</f>
        <v>41742.203951940275</v>
      </c>
    </row>
    <row r="3" spans="1:6" ht="15.75" customHeight="1" x14ac:dyDescent="0.25">
      <c r="A3" s="13" t="s">
        <v>3</v>
      </c>
      <c r="B3" s="14" t="s">
        <v>4</v>
      </c>
      <c r="C3" s="25">
        <v>200</v>
      </c>
      <c r="D3" s="9">
        <v>0</v>
      </c>
      <c r="E3" s="28">
        <v>87.729377797298241</v>
      </c>
      <c r="F3" s="5">
        <f t="shared" ref="F3:F66" si="0">C3*E3</f>
        <v>17545.875559459648</v>
      </c>
    </row>
    <row r="4" spans="1:6" x14ac:dyDescent="0.25">
      <c r="A4" s="15" t="s">
        <v>120</v>
      </c>
      <c r="B4" s="16" t="s">
        <v>18</v>
      </c>
      <c r="C4" s="25">
        <v>1200</v>
      </c>
      <c r="D4" s="9">
        <v>0</v>
      </c>
      <c r="E4" s="28">
        <v>258.94316349847702</v>
      </c>
      <c r="F4" s="5">
        <f t="shared" si="0"/>
        <v>310731.79619817244</v>
      </c>
    </row>
    <row r="5" spans="1:6" x14ac:dyDescent="0.25">
      <c r="A5" s="15" t="s">
        <v>139</v>
      </c>
      <c r="B5" s="16" t="s">
        <v>140</v>
      </c>
      <c r="C5" s="25">
        <v>200</v>
      </c>
      <c r="D5" s="9">
        <v>0</v>
      </c>
      <c r="E5" s="28">
        <v>234.88833410244362</v>
      </c>
      <c r="F5" s="5">
        <f t="shared" si="0"/>
        <v>46977.666820488725</v>
      </c>
    </row>
    <row r="6" spans="1:6" x14ac:dyDescent="0.25">
      <c r="A6" s="15" t="s">
        <v>141</v>
      </c>
      <c r="B6" s="16" t="s">
        <v>142</v>
      </c>
      <c r="C6" s="25">
        <v>100</v>
      </c>
      <c r="D6" s="9">
        <v>0</v>
      </c>
      <c r="E6" s="28">
        <v>21.22484946708828</v>
      </c>
      <c r="F6" s="5">
        <f t="shared" si="0"/>
        <v>2122.4849467088279</v>
      </c>
    </row>
    <row r="7" spans="1:6" x14ac:dyDescent="0.25">
      <c r="A7" s="15" t="s">
        <v>1</v>
      </c>
      <c r="B7" s="16" t="s">
        <v>2</v>
      </c>
      <c r="C7" s="25">
        <v>300</v>
      </c>
      <c r="D7" s="9">
        <v>0</v>
      </c>
      <c r="E7" s="28">
        <v>56.599598578902075</v>
      </c>
      <c r="F7" s="5">
        <f t="shared" si="0"/>
        <v>16979.879573670623</v>
      </c>
    </row>
    <row r="8" spans="1:6" x14ac:dyDescent="0.25">
      <c r="A8" s="13" t="s">
        <v>143</v>
      </c>
      <c r="B8" s="14" t="s">
        <v>144</v>
      </c>
      <c r="C8" s="25">
        <v>600</v>
      </c>
      <c r="D8" s="9">
        <v>0</v>
      </c>
      <c r="E8" s="28">
        <v>232.05835417349846</v>
      </c>
      <c r="F8" s="5">
        <f t="shared" si="0"/>
        <v>139235.01250409908</v>
      </c>
    </row>
    <row r="9" spans="1:6" x14ac:dyDescent="0.25">
      <c r="A9" s="15" t="s">
        <v>16</v>
      </c>
      <c r="B9" s="16" t="s">
        <v>17</v>
      </c>
      <c r="C9" s="25">
        <v>20</v>
      </c>
      <c r="D9" s="9">
        <v>0</v>
      </c>
      <c r="E9" s="28">
        <v>271.67807317872996</v>
      </c>
      <c r="F9" s="5">
        <f t="shared" si="0"/>
        <v>5433.5614635745987</v>
      </c>
    </row>
    <row r="10" spans="1:6" x14ac:dyDescent="0.25">
      <c r="A10" s="13">
        <v>310320602</v>
      </c>
      <c r="B10" s="14" t="s">
        <v>0</v>
      </c>
      <c r="C10" s="25">
        <v>200</v>
      </c>
      <c r="D10" s="9">
        <v>0</v>
      </c>
      <c r="E10" s="28">
        <v>35.374749111813792</v>
      </c>
      <c r="F10" s="5">
        <f t="shared" si="0"/>
        <v>7074.9498223627579</v>
      </c>
    </row>
    <row r="11" spans="1:6" x14ac:dyDescent="0.25">
      <c r="A11" s="13" t="s">
        <v>20</v>
      </c>
      <c r="B11" s="14" t="s">
        <v>21</v>
      </c>
      <c r="C11" s="25">
        <v>40</v>
      </c>
      <c r="D11" s="9">
        <v>0</v>
      </c>
      <c r="E11" s="28">
        <v>1369.71028560943</v>
      </c>
      <c r="F11" s="5">
        <f t="shared" si="0"/>
        <v>54788.411424377198</v>
      </c>
    </row>
    <row r="12" spans="1:6" x14ac:dyDescent="0.25">
      <c r="A12" s="15" t="s">
        <v>6</v>
      </c>
      <c r="B12" s="16" t="s">
        <v>7</v>
      </c>
      <c r="C12" s="25">
        <v>500</v>
      </c>
      <c r="D12" s="9">
        <v>0</v>
      </c>
      <c r="E12" s="28">
        <v>19.809859502615719</v>
      </c>
      <c r="F12" s="5">
        <f t="shared" si="0"/>
        <v>9904.92975130786</v>
      </c>
    </row>
    <row r="13" spans="1:6" x14ac:dyDescent="0.25">
      <c r="A13" s="15" t="s">
        <v>9</v>
      </c>
      <c r="B13" s="16" t="s">
        <v>148</v>
      </c>
      <c r="C13" s="25">
        <v>500</v>
      </c>
      <c r="D13" s="9">
        <v>0</v>
      </c>
      <c r="E13" s="28">
        <v>578.73089546927372</v>
      </c>
      <c r="F13" s="5">
        <f t="shared" si="0"/>
        <v>289365.44773463684</v>
      </c>
    </row>
    <row r="14" spans="1:6" x14ac:dyDescent="0.25">
      <c r="A14" s="15" t="s">
        <v>150</v>
      </c>
      <c r="B14" s="16" t="s">
        <v>151</v>
      </c>
      <c r="C14" s="25">
        <v>500</v>
      </c>
      <c r="D14" s="9">
        <v>0</v>
      </c>
      <c r="E14" s="28">
        <v>9.9049297513078596</v>
      </c>
      <c r="F14" s="5">
        <f t="shared" si="0"/>
        <v>4952.46487565393</v>
      </c>
    </row>
    <row r="15" spans="1:6" x14ac:dyDescent="0.25">
      <c r="A15" s="15" t="s">
        <v>152</v>
      </c>
      <c r="B15" s="16" t="s">
        <v>153</v>
      </c>
      <c r="C15" s="25">
        <v>500</v>
      </c>
      <c r="D15" s="9">
        <v>0</v>
      </c>
      <c r="E15" s="28">
        <v>9.9049297513078596</v>
      </c>
      <c r="F15" s="5">
        <f t="shared" si="0"/>
        <v>4952.46487565393</v>
      </c>
    </row>
    <row r="16" spans="1:6" x14ac:dyDescent="0.25">
      <c r="A16" s="15" t="s">
        <v>23</v>
      </c>
      <c r="B16" s="16" t="s">
        <v>154</v>
      </c>
      <c r="C16" s="25">
        <v>500</v>
      </c>
      <c r="D16" s="9">
        <v>0</v>
      </c>
      <c r="E16" s="28">
        <v>100.46428747755117</v>
      </c>
      <c r="F16" s="5">
        <f t="shared" si="0"/>
        <v>50232.143738775587</v>
      </c>
    </row>
    <row r="17" spans="1:6" x14ac:dyDescent="0.25">
      <c r="A17" s="15" t="s">
        <v>27</v>
      </c>
      <c r="B17" s="16" t="s">
        <v>28</v>
      </c>
      <c r="C17" s="25">
        <v>50</v>
      </c>
      <c r="D17" s="9">
        <v>0</v>
      </c>
      <c r="E17" s="28">
        <v>63.674548401264829</v>
      </c>
      <c r="F17" s="5">
        <f t="shared" si="0"/>
        <v>3183.7274200632414</v>
      </c>
    </row>
    <row r="18" spans="1:6" x14ac:dyDescent="0.25">
      <c r="A18" s="16" t="s">
        <v>38</v>
      </c>
      <c r="B18" s="16" t="s">
        <v>39</v>
      </c>
      <c r="C18" s="25">
        <v>50</v>
      </c>
      <c r="D18" s="9">
        <v>0</v>
      </c>
      <c r="E18" s="28">
        <v>1528.189161630356</v>
      </c>
      <c r="F18" s="5">
        <f t="shared" si="0"/>
        <v>76409.458081517805</v>
      </c>
    </row>
    <row r="19" spans="1:6" x14ac:dyDescent="0.25">
      <c r="A19" s="15" t="s">
        <v>29</v>
      </c>
      <c r="B19" s="16" t="s">
        <v>155</v>
      </c>
      <c r="C19" s="25">
        <v>199</v>
      </c>
      <c r="D19" s="9">
        <v>0</v>
      </c>
      <c r="E19" s="28">
        <v>273.09306314320253</v>
      </c>
      <c r="F19" s="5">
        <f t="shared" si="0"/>
        <v>54345.519565497299</v>
      </c>
    </row>
    <row r="20" spans="1:6" x14ac:dyDescent="0.25">
      <c r="A20" s="15" t="s">
        <v>44</v>
      </c>
      <c r="B20" s="16" t="s">
        <v>10</v>
      </c>
      <c r="C20" s="25">
        <v>10</v>
      </c>
      <c r="D20" s="9">
        <v>0</v>
      </c>
      <c r="E20" s="28">
        <v>1098.0322124307002</v>
      </c>
      <c r="F20" s="5">
        <f t="shared" si="0"/>
        <v>10980.322124307002</v>
      </c>
    </row>
    <row r="21" spans="1:6" x14ac:dyDescent="0.25">
      <c r="A21" s="15" t="s">
        <v>30</v>
      </c>
      <c r="B21" s="16" t="s">
        <v>19</v>
      </c>
      <c r="C21" s="25">
        <v>20</v>
      </c>
      <c r="D21" s="9">
        <v>0</v>
      </c>
      <c r="E21" s="28">
        <v>164.138835878816</v>
      </c>
      <c r="F21" s="5">
        <f t="shared" si="0"/>
        <v>3282.7767175763202</v>
      </c>
    </row>
    <row r="22" spans="1:6" x14ac:dyDescent="0.25">
      <c r="A22" s="15" t="s">
        <v>45</v>
      </c>
      <c r="B22" s="16" t="s">
        <v>48</v>
      </c>
      <c r="C22" s="25">
        <v>20</v>
      </c>
      <c r="D22" s="9">
        <v>0</v>
      </c>
      <c r="E22" s="28">
        <v>241.9632839248064</v>
      </c>
      <c r="F22" s="5">
        <f t="shared" si="0"/>
        <v>4839.2656784961282</v>
      </c>
    </row>
    <row r="23" spans="1:6" x14ac:dyDescent="0.25">
      <c r="A23" s="13" t="s">
        <v>47</v>
      </c>
      <c r="B23" s="14" t="s">
        <v>46</v>
      </c>
      <c r="C23" s="25">
        <v>20</v>
      </c>
      <c r="D23" s="9">
        <v>0</v>
      </c>
      <c r="E23" s="28">
        <v>241.9632839248064</v>
      </c>
      <c r="F23" s="5">
        <f t="shared" si="0"/>
        <v>4839.2656784961282</v>
      </c>
    </row>
    <row r="24" spans="1:6" x14ac:dyDescent="0.25">
      <c r="A24" s="13" t="s">
        <v>34</v>
      </c>
      <c r="B24" s="14" t="s">
        <v>35</v>
      </c>
      <c r="C24" s="25">
        <v>200</v>
      </c>
      <c r="D24" s="9">
        <v>0</v>
      </c>
      <c r="E24" s="28">
        <v>89.144367761770766</v>
      </c>
      <c r="F24" s="5">
        <f t="shared" si="0"/>
        <v>17828.873552354155</v>
      </c>
    </row>
    <row r="25" spans="1:6" x14ac:dyDescent="0.25">
      <c r="A25" s="16" t="s">
        <v>36</v>
      </c>
      <c r="B25" s="16" t="s">
        <v>37</v>
      </c>
      <c r="C25" s="25">
        <v>20</v>
      </c>
      <c r="D25" s="9">
        <v>0</v>
      </c>
      <c r="E25" s="28">
        <v>331.10765168657707</v>
      </c>
      <c r="F25" s="5">
        <f t="shared" si="0"/>
        <v>6622.1530337315417</v>
      </c>
    </row>
    <row r="26" spans="1:6" x14ac:dyDescent="0.25">
      <c r="A26" s="14" t="s">
        <v>156</v>
      </c>
      <c r="B26" s="14" t="s">
        <v>99</v>
      </c>
      <c r="C26" s="25">
        <v>10</v>
      </c>
      <c r="D26" s="9">
        <v>0</v>
      </c>
      <c r="E26" s="28">
        <v>404.68712983914975</v>
      </c>
      <c r="F26" s="5">
        <f t="shared" si="0"/>
        <v>4046.8712983914975</v>
      </c>
    </row>
    <row r="27" spans="1:6" x14ac:dyDescent="0.25">
      <c r="A27" s="14" t="s">
        <v>32</v>
      </c>
      <c r="B27" s="14" t="s">
        <v>33</v>
      </c>
      <c r="C27" s="25">
        <v>30</v>
      </c>
      <c r="D27" s="9">
        <v>0</v>
      </c>
      <c r="E27" s="28">
        <v>1744.682626194656</v>
      </c>
      <c r="F27" s="5">
        <f t="shared" si="0"/>
        <v>52340.478785839681</v>
      </c>
    </row>
    <row r="28" spans="1:6" x14ac:dyDescent="0.25">
      <c r="A28" s="14" t="s">
        <v>26</v>
      </c>
      <c r="B28" s="14" t="s">
        <v>22</v>
      </c>
      <c r="C28" s="25">
        <v>20</v>
      </c>
      <c r="D28" s="9">
        <v>0</v>
      </c>
      <c r="E28" s="28">
        <v>2113.9950069219926</v>
      </c>
      <c r="F28" s="5">
        <f t="shared" si="0"/>
        <v>42279.900138439851</v>
      </c>
    </row>
    <row r="29" spans="1:6" x14ac:dyDescent="0.25">
      <c r="A29" s="14" t="s">
        <v>157</v>
      </c>
      <c r="B29" s="14" t="s">
        <v>158</v>
      </c>
      <c r="C29" s="25">
        <v>10</v>
      </c>
      <c r="D29" s="9">
        <v>0</v>
      </c>
      <c r="E29" s="28">
        <v>224.98340435113579</v>
      </c>
      <c r="F29" s="5">
        <f t="shared" si="0"/>
        <v>2249.8340435113578</v>
      </c>
    </row>
    <row r="30" spans="1:6" x14ac:dyDescent="0.25">
      <c r="A30" s="13" t="s">
        <v>159</v>
      </c>
      <c r="B30" s="14" t="s">
        <v>21</v>
      </c>
      <c r="C30" s="25">
        <v>20</v>
      </c>
      <c r="D30" s="9">
        <v>0</v>
      </c>
      <c r="E30" s="28">
        <v>747.11470124150742</v>
      </c>
      <c r="F30" s="5">
        <f t="shared" si="0"/>
        <v>14942.294024830149</v>
      </c>
    </row>
    <row r="31" spans="1:6" x14ac:dyDescent="0.25">
      <c r="A31" s="15" t="s">
        <v>160</v>
      </c>
      <c r="B31" s="16" t="s">
        <v>25</v>
      </c>
      <c r="C31" s="25">
        <v>300</v>
      </c>
      <c r="D31" s="9">
        <v>0</v>
      </c>
      <c r="E31" s="28">
        <v>96.219317584133549</v>
      </c>
      <c r="F31" s="5">
        <f t="shared" si="0"/>
        <v>28865.795275240063</v>
      </c>
    </row>
    <row r="32" spans="1:6" x14ac:dyDescent="0.25">
      <c r="A32" s="13" t="s">
        <v>162</v>
      </c>
      <c r="B32" s="14" t="s">
        <v>163</v>
      </c>
      <c r="C32" s="25">
        <v>100</v>
      </c>
      <c r="D32" s="9">
        <v>0</v>
      </c>
      <c r="E32" s="28">
        <v>21.22484946708828</v>
      </c>
      <c r="F32" s="5">
        <f t="shared" si="0"/>
        <v>2122.4849467088279</v>
      </c>
    </row>
    <row r="33" spans="1:6" x14ac:dyDescent="0.25">
      <c r="A33" s="13" t="s">
        <v>164</v>
      </c>
      <c r="B33" s="14" t="s">
        <v>165</v>
      </c>
      <c r="C33" s="25">
        <v>200</v>
      </c>
      <c r="D33" s="9">
        <v>0</v>
      </c>
      <c r="E33" s="28">
        <v>315.54276207737911</v>
      </c>
      <c r="F33" s="5">
        <f t="shared" si="0"/>
        <v>63108.552415475824</v>
      </c>
    </row>
    <row r="34" spans="1:6" x14ac:dyDescent="0.25">
      <c r="A34" s="13" t="s">
        <v>166</v>
      </c>
      <c r="B34" s="14" t="s">
        <v>167</v>
      </c>
      <c r="C34" s="25">
        <v>50</v>
      </c>
      <c r="D34" s="9">
        <v>0</v>
      </c>
      <c r="E34" s="28">
        <v>99.049297513078599</v>
      </c>
      <c r="F34" s="5">
        <f t="shared" si="0"/>
        <v>4952.46487565393</v>
      </c>
    </row>
    <row r="35" spans="1:6" x14ac:dyDescent="0.25">
      <c r="A35" s="13" t="s">
        <v>55</v>
      </c>
      <c r="B35" s="14" t="s">
        <v>56</v>
      </c>
      <c r="C35" s="25">
        <v>300</v>
      </c>
      <c r="D35" s="9">
        <v>0</v>
      </c>
      <c r="E35" s="28">
        <v>69.334508259155029</v>
      </c>
      <c r="F35" s="5">
        <f t="shared" si="0"/>
        <v>20800.35247774651</v>
      </c>
    </row>
    <row r="36" spans="1:6" x14ac:dyDescent="0.25">
      <c r="A36" s="13" t="s">
        <v>168</v>
      </c>
      <c r="B36" s="14" t="s">
        <v>169</v>
      </c>
      <c r="C36" s="25">
        <v>1200</v>
      </c>
      <c r="D36" s="9">
        <v>0</v>
      </c>
      <c r="E36" s="28">
        <v>240.54829396033389</v>
      </c>
      <c r="F36" s="5">
        <f t="shared" si="0"/>
        <v>288657.95275240066</v>
      </c>
    </row>
    <row r="37" spans="1:6" x14ac:dyDescent="0.25">
      <c r="A37" s="13" t="s">
        <v>170</v>
      </c>
      <c r="B37" s="14" t="s">
        <v>54</v>
      </c>
      <c r="C37" s="25">
        <v>800</v>
      </c>
      <c r="D37" s="9">
        <v>0</v>
      </c>
      <c r="E37" s="28">
        <v>24.054829396033387</v>
      </c>
      <c r="F37" s="5">
        <f t="shared" si="0"/>
        <v>19243.86351682671</v>
      </c>
    </row>
    <row r="38" spans="1:6" s="6" customFormat="1" ht="27" x14ac:dyDescent="0.25">
      <c r="A38" s="13">
        <v>310320516</v>
      </c>
      <c r="B38" s="14" t="s">
        <v>52</v>
      </c>
      <c r="C38" s="25">
        <v>50</v>
      </c>
      <c r="D38" s="9">
        <v>0</v>
      </c>
      <c r="E38" s="28">
        <v>2.8299799289451033</v>
      </c>
      <c r="F38" s="5">
        <f t="shared" si="0"/>
        <v>141.49899644725517</v>
      </c>
    </row>
    <row r="39" spans="1:6" x14ac:dyDescent="0.25">
      <c r="A39" s="15">
        <v>210132900</v>
      </c>
      <c r="B39" s="16" t="s">
        <v>50</v>
      </c>
      <c r="C39" s="25">
        <v>100</v>
      </c>
      <c r="D39" s="9">
        <v>0</v>
      </c>
      <c r="E39" s="28">
        <v>274.50805310767504</v>
      </c>
      <c r="F39" s="5">
        <f t="shared" si="0"/>
        <v>27450.805310767504</v>
      </c>
    </row>
    <row r="40" spans="1:6" x14ac:dyDescent="0.25">
      <c r="A40" s="14" t="s">
        <v>14</v>
      </c>
      <c r="B40" s="14" t="s">
        <v>15</v>
      </c>
      <c r="C40" s="25">
        <v>20</v>
      </c>
      <c r="D40" s="9">
        <v>0</v>
      </c>
      <c r="E40" s="28">
        <v>1563.5639107421698</v>
      </c>
      <c r="F40" s="5">
        <f t="shared" si="0"/>
        <v>31271.278214843398</v>
      </c>
    </row>
    <row r="41" spans="1:6" x14ac:dyDescent="0.25">
      <c r="A41" s="13">
        <v>210000002</v>
      </c>
      <c r="B41" s="14" t="s">
        <v>49</v>
      </c>
      <c r="C41" s="25">
        <v>100</v>
      </c>
      <c r="D41" s="9">
        <v>0</v>
      </c>
      <c r="E41" s="28">
        <v>7.0749498223627594</v>
      </c>
      <c r="F41" s="5">
        <f t="shared" si="0"/>
        <v>707.49498223627597</v>
      </c>
    </row>
    <row r="42" spans="1:6" x14ac:dyDescent="0.25">
      <c r="A42" s="13">
        <v>310320603</v>
      </c>
      <c r="B42" s="14" t="s">
        <v>53</v>
      </c>
      <c r="C42" s="25">
        <v>100</v>
      </c>
      <c r="D42" s="9">
        <v>0</v>
      </c>
      <c r="E42" s="28">
        <v>7.0749498223627594</v>
      </c>
      <c r="F42" s="5">
        <f t="shared" si="0"/>
        <v>707.49498223627597</v>
      </c>
    </row>
    <row r="43" spans="1:6" x14ac:dyDescent="0.25">
      <c r="A43" s="13">
        <v>310330100</v>
      </c>
      <c r="B43" s="14" t="s">
        <v>171</v>
      </c>
      <c r="C43" s="25">
        <v>50</v>
      </c>
      <c r="D43" s="9">
        <v>0</v>
      </c>
      <c r="E43" s="28">
        <v>56.599598578902075</v>
      </c>
      <c r="F43" s="5">
        <f t="shared" si="0"/>
        <v>2829.9799289451039</v>
      </c>
    </row>
    <row r="44" spans="1:6" x14ac:dyDescent="0.25">
      <c r="A44" s="13">
        <v>310320100</v>
      </c>
      <c r="B44" s="14" t="s">
        <v>172</v>
      </c>
      <c r="C44" s="25">
        <v>10</v>
      </c>
      <c r="D44" s="9">
        <v>0</v>
      </c>
      <c r="E44" s="28">
        <v>229.22837424455344</v>
      </c>
      <c r="F44" s="5">
        <f t="shared" si="0"/>
        <v>2292.2837424455342</v>
      </c>
    </row>
    <row r="45" spans="1:6" x14ac:dyDescent="0.25">
      <c r="A45" s="13">
        <v>210100014</v>
      </c>
      <c r="B45" s="14" t="s">
        <v>173</v>
      </c>
      <c r="C45" s="25">
        <v>100</v>
      </c>
      <c r="D45" s="9">
        <v>0</v>
      </c>
      <c r="E45" s="28">
        <v>12.734909680252967</v>
      </c>
      <c r="F45" s="5">
        <f t="shared" si="0"/>
        <v>1273.4909680252968</v>
      </c>
    </row>
    <row r="46" spans="1:6" x14ac:dyDescent="0.25">
      <c r="A46" s="14">
        <v>310320400</v>
      </c>
      <c r="B46" s="14" t="s">
        <v>51</v>
      </c>
      <c r="C46" s="25">
        <v>10</v>
      </c>
      <c r="D46" s="9">
        <v>0</v>
      </c>
      <c r="E46" s="28">
        <v>2222.9492341863793</v>
      </c>
      <c r="F46" s="5">
        <f t="shared" si="0"/>
        <v>22229.492341863792</v>
      </c>
    </row>
    <row r="47" spans="1:6" x14ac:dyDescent="0.25">
      <c r="A47" s="13">
        <v>210134900</v>
      </c>
      <c r="B47" s="14" t="s">
        <v>176</v>
      </c>
      <c r="C47" s="25">
        <v>10</v>
      </c>
      <c r="D47" s="9">
        <v>0</v>
      </c>
      <c r="E47" s="28">
        <v>401.85714991020467</v>
      </c>
      <c r="F47" s="5">
        <f t="shared" si="0"/>
        <v>4018.5714991020468</v>
      </c>
    </row>
    <row r="48" spans="1:6" x14ac:dyDescent="0.25">
      <c r="A48" s="16" t="s">
        <v>177</v>
      </c>
      <c r="B48" s="16" t="s">
        <v>178</v>
      </c>
      <c r="C48" s="25">
        <v>40</v>
      </c>
      <c r="D48" s="9">
        <v>0</v>
      </c>
      <c r="E48" s="28">
        <v>348.08753126024772</v>
      </c>
      <c r="F48" s="5">
        <f t="shared" si="0"/>
        <v>13923.501250409909</v>
      </c>
    </row>
    <row r="49" spans="1:6" x14ac:dyDescent="0.25">
      <c r="A49" s="14" t="s">
        <v>179</v>
      </c>
      <c r="B49" s="14" t="s">
        <v>180</v>
      </c>
      <c r="C49" s="25">
        <v>40</v>
      </c>
      <c r="D49" s="9">
        <v>0</v>
      </c>
      <c r="E49" s="28">
        <v>342.4275714023575</v>
      </c>
      <c r="F49" s="5">
        <f t="shared" si="0"/>
        <v>13697.1028560943</v>
      </c>
    </row>
    <row r="50" spans="1:6" x14ac:dyDescent="0.25">
      <c r="A50" s="13">
        <v>310331200</v>
      </c>
      <c r="B50" s="14" t="s">
        <v>181</v>
      </c>
      <c r="C50" s="25">
        <v>11</v>
      </c>
      <c r="D50" s="9">
        <v>0</v>
      </c>
      <c r="E50" s="28">
        <v>9.9049297513078649</v>
      </c>
      <c r="F50" s="5">
        <f t="shared" si="0"/>
        <v>108.95422726438652</v>
      </c>
    </row>
    <row r="51" spans="1:6" x14ac:dyDescent="0.25">
      <c r="A51" s="13" t="s">
        <v>185</v>
      </c>
      <c r="B51" s="14" t="s">
        <v>186</v>
      </c>
      <c r="C51" s="25">
        <v>50</v>
      </c>
      <c r="D51" s="9">
        <v>0</v>
      </c>
      <c r="E51" s="28">
        <v>127.34909680252966</v>
      </c>
      <c r="F51" s="5">
        <f t="shared" si="0"/>
        <v>6367.4548401264828</v>
      </c>
    </row>
    <row r="52" spans="1:6" x14ac:dyDescent="0.25">
      <c r="A52" s="13" t="s">
        <v>187</v>
      </c>
      <c r="B52" s="14" t="s">
        <v>188</v>
      </c>
      <c r="C52" s="25">
        <v>10</v>
      </c>
      <c r="D52" s="9">
        <v>0</v>
      </c>
      <c r="E52" s="28">
        <v>343.84256136683013</v>
      </c>
      <c r="F52" s="5">
        <f t="shared" si="0"/>
        <v>3438.4256136683011</v>
      </c>
    </row>
    <row r="53" spans="1:6" x14ac:dyDescent="0.25">
      <c r="A53" s="13" t="s">
        <v>189</v>
      </c>
      <c r="B53" s="14" t="s">
        <v>190</v>
      </c>
      <c r="C53" s="25">
        <v>10</v>
      </c>
      <c r="D53" s="9">
        <v>0</v>
      </c>
      <c r="E53" s="28">
        <v>336.76761154446723</v>
      </c>
      <c r="F53" s="5">
        <f t="shared" si="0"/>
        <v>3367.6761154446722</v>
      </c>
    </row>
    <row r="54" spans="1:6" x14ac:dyDescent="0.25">
      <c r="A54" s="13" t="s">
        <v>80</v>
      </c>
      <c r="B54" s="14" t="s">
        <v>81</v>
      </c>
      <c r="C54" s="25">
        <v>500</v>
      </c>
      <c r="D54" s="9">
        <v>0</v>
      </c>
      <c r="E54" s="28">
        <v>56.599598578902061</v>
      </c>
      <c r="F54" s="5">
        <f t="shared" si="0"/>
        <v>28299.799289451032</v>
      </c>
    </row>
    <row r="55" spans="1:6" x14ac:dyDescent="0.25">
      <c r="A55" s="13" t="s">
        <v>61</v>
      </c>
      <c r="B55" s="14" t="s">
        <v>62</v>
      </c>
      <c r="C55" s="25">
        <v>50</v>
      </c>
      <c r="D55" s="9">
        <v>0</v>
      </c>
      <c r="E55" s="28">
        <v>49.5246487565393</v>
      </c>
      <c r="F55" s="5">
        <f t="shared" si="0"/>
        <v>2476.232437826965</v>
      </c>
    </row>
    <row r="56" spans="1:6" x14ac:dyDescent="0.25">
      <c r="A56" s="13" t="s">
        <v>192</v>
      </c>
      <c r="B56" s="14" t="s">
        <v>85</v>
      </c>
      <c r="C56" s="25">
        <v>1000</v>
      </c>
      <c r="D56" s="9">
        <v>0</v>
      </c>
      <c r="E56" s="28">
        <v>254.69819360505929</v>
      </c>
      <c r="F56" s="5">
        <f t="shared" si="0"/>
        <v>254698.19360505929</v>
      </c>
    </row>
    <row r="57" spans="1:6" x14ac:dyDescent="0.25">
      <c r="A57" s="13" t="s">
        <v>193</v>
      </c>
      <c r="B57" s="14" t="s">
        <v>140</v>
      </c>
      <c r="C57" s="25">
        <v>200</v>
      </c>
      <c r="D57" s="9">
        <v>0</v>
      </c>
      <c r="E57" s="28">
        <v>338.18260150893985</v>
      </c>
      <c r="F57" s="5">
        <f t="shared" si="0"/>
        <v>67636.520301787968</v>
      </c>
    </row>
    <row r="58" spans="1:6" ht="27" x14ac:dyDescent="0.25">
      <c r="A58" s="13" t="s">
        <v>72</v>
      </c>
      <c r="B58" s="14" t="s">
        <v>194</v>
      </c>
      <c r="C58" s="25">
        <v>150</v>
      </c>
      <c r="D58" s="9">
        <v>0</v>
      </c>
      <c r="E58" s="28">
        <v>208.00352477746512</v>
      </c>
      <c r="F58" s="5">
        <f t="shared" si="0"/>
        <v>31200.528716619767</v>
      </c>
    </row>
    <row r="59" spans="1:6" x14ac:dyDescent="0.25">
      <c r="A59" s="13" t="s">
        <v>195</v>
      </c>
      <c r="B59" s="14" t="s">
        <v>169</v>
      </c>
      <c r="C59" s="25">
        <v>444</v>
      </c>
      <c r="D59" s="9">
        <v>0</v>
      </c>
      <c r="E59" s="28">
        <v>304.22284236159857</v>
      </c>
      <c r="F59" s="5">
        <f t="shared" si="0"/>
        <v>135074.94200854975</v>
      </c>
    </row>
    <row r="60" spans="1:6" x14ac:dyDescent="0.25">
      <c r="A60" s="13" t="s">
        <v>196</v>
      </c>
      <c r="B60" s="14" t="s">
        <v>197</v>
      </c>
      <c r="C60" s="25">
        <v>100</v>
      </c>
      <c r="D60" s="9">
        <v>0</v>
      </c>
      <c r="E60" s="28">
        <v>261.7731434274221</v>
      </c>
      <c r="F60" s="5">
        <f t="shared" si="0"/>
        <v>26177.314342742211</v>
      </c>
    </row>
    <row r="61" spans="1:6" x14ac:dyDescent="0.25">
      <c r="A61" s="13" t="s">
        <v>64</v>
      </c>
      <c r="B61" s="14" t="s">
        <v>198</v>
      </c>
      <c r="C61" s="25">
        <v>192</v>
      </c>
      <c r="D61" s="9">
        <v>0</v>
      </c>
      <c r="E61" s="28">
        <v>316.95775204185168</v>
      </c>
      <c r="F61" s="5">
        <f t="shared" si="0"/>
        <v>60855.888392035522</v>
      </c>
    </row>
    <row r="62" spans="1:6" x14ac:dyDescent="0.25">
      <c r="A62" s="13" t="s">
        <v>343</v>
      </c>
      <c r="B62" s="14" t="s">
        <v>199</v>
      </c>
      <c r="C62" s="25">
        <v>50</v>
      </c>
      <c r="D62" s="9">
        <v>0</v>
      </c>
      <c r="E62" s="28">
        <v>288.65795275240055</v>
      </c>
      <c r="F62" s="5">
        <f t="shared" si="0"/>
        <v>14432.897637620028</v>
      </c>
    </row>
    <row r="63" spans="1:6" x14ac:dyDescent="0.25">
      <c r="A63" s="13" t="s">
        <v>76</v>
      </c>
      <c r="B63" s="14" t="s">
        <v>77</v>
      </c>
      <c r="C63" s="25">
        <v>50</v>
      </c>
      <c r="D63" s="9">
        <v>0</v>
      </c>
      <c r="E63" s="28">
        <v>275.92304307214755</v>
      </c>
      <c r="F63" s="5">
        <f t="shared" si="0"/>
        <v>13796.152153607378</v>
      </c>
    </row>
    <row r="64" spans="1:6" ht="27" x14ac:dyDescent="0.25">
      <c r="A64" s="15" t="s">
        <v>78</v>
      </c>
      <c r="B64" s="16" t="s">
        <v>200</v>
      </c>
      <c r="C64" s="25">
        <v>200</v>
      </c>
      <c r="D64" s="9">
        <v>0</v>
      </c>
      <c r="E64" s="28">
        <v>108.95422726438647</v>
      </c>
      <c r="F64" s="5">
        <f t="shared" si="0"/>
        <v>21790.845452877296</v>
      </c>
    </row>
    <row r="65" spans="1:6" x14ac:dyDescent="0.25">
      <c r="A65" s="15" t="s">
        <v>68</v>
      </c>
      <c r="B65" s="16" t="s">
        <v>69</v>
      </c>
      <c r="C65" s="25">
        <v>100</v>
      </c>
      <c r="D65" s="9">
        <v>0</v>
      </c>
      <c r="E65" s="28">
        <v>144.32897637620027</v>
      </c>
      <c r="F65" s="5">
        <f t="shared" si="0"/>
        <v>14432.897637620028</v>
      </c>
    </row>
    <row r="66" spans="1:6" x14ac:dyDescent="0.25">
      <c r="A66" s="15" t="s">
        <v>57</v>
      </c>
      <c r="B66" s="16" t="s">
        <v>58</v>
      </c>
      <c r="C66" s="25">
        <v>150</v>
      </c>
      <c r="D66" s="9">
        <v>0</v>
      </c>
      <c r="E66" s="28">
        <v>35.374749111813799</v>
      </c>
      <c r="F66" s="5">
        <f t="shared" si="0"/>
        <v>5306.2123667720698</v>
      </c>
    </row>
    <row r="67" spans="1:6" x14ac:dyDescent="0.25">
      <c r="A67" s="13" t="s">
        <v>201</v>
      </c>
      <c r="B67" s="14" t="s">
        <v>202</v>
      </c>
      <c r="C67" s="25">
        <v>500</v>
      </c>
      <c r="D67" s="9">
        <v>0</v>
      </c>
      <c r="E67" s="28">
        <v>83.484407903880552</v>
      </c>
      <c r="F67" s="5">
        <f t="shared" ref="F67:F130" si="1">C67*E67</f>
        <v>41742.203951940275</v>
      </c>
    </row>
    <row r="68" spans="1:6" x14ac:dyDescent="0.25">
      <c r="A68" s="13" t="s">
        <v>203</v>
      </c>
      <c r="B68" s="14" t="s">
        <v>8</v>
      </c>
      <c r="C68" s="25">
        <v>150</v>
      </c>
      <c r="D68" s="9">
        <v>0</v>
      </c>
      <c r="E68" s="28">
        <v>1020.2077643847099</v>
      </c>
      <c r="F68" s="5">
        <f t="shared" si="1"/>
        <v>153031.16465770648</v>
      </c>
    </row>
    <row r="69" spans="1:6" x14ac:dyDescent="0.25">
      <c r="A69" s="13" t="s">
        <v>59</v>
      </c>
      <c r="B69" s="14" t="s">
        <v>60</v>
      </c>
      <c r="C69" s="25">
        <v>15</v>
      </c>
      <c r="D69" s="9">
        <v>0</v>
      </c>
      <c r="E69" s="28">
        <v>346.67254129577515</v>
      </c>
      <c r="F69" s="5">
        <f t="shared" si="1"/>
        <v>5200.0881194366275</v>
      </c>
    </row>
    <row r="70" spans="1:6" x14ac:dyDescent="0.25">
      <c r="A70" s="14" t="s">
        <v>70</v>
      </c>
      <c r="B70" s="14" t="s">
        <v>71</v>
      </c>
      <c r="C70" s="25">
        <v>10</v>
      </c>
      <c r="D70" s="9">
        <v>0</v>
      </c>
      <c r="E70" s="28">
        <v>953.70323605450017</v>
      </c>
      <c r="F70" s="5">
        <f t="shared" si="1"/>
        <v>9537.0323605450012</v>
      </c>
    </row>
    <row r="71" spans="1:6" x14ac:dyDescent="0.25">
      <c r="A71" s="15" t="s">
        <v>65</v>
      </c>
      <c r="B71" s="16" t="s">
        <v>66</v>
      </c>
      <c r="C71" s="25">
        <v>10</v>
      </c>
      <c r="D71" s="9">
        <v>0</v>
      </c>
      <c r="E71" s="28">
        <v>144.32897637620027</v>
      </c>
      <c r="F71" s="5">
        <f t="shared" si="1"/>
        <v>1443.2897637620026</v>
      </c>
    </row>
    <row r="72" spans="1:6" x14ac:dyDescent="0.25">
      <c r="A72" s="13" t="s">
        <v>206</v>
      </c>
      <c r="B72" s="14" t="s">
        <v>207</v>
      </c>
      <c r="C72" s="25">
        <v>5</v>
      </c>
      <c r="D72" s="9">
        <v>0</v>
      </c>
      <c r="E72" s="28">
        <v>806.54427974935447</v>
      </c>
      <c r="F72" s="5">
        <f t="shared" si="1"/>
        <v>4032.7213987467721</v>
      </c>
    </row>
    <row r="73" spans="1:6" x14ac:dyDescent="0.25">
      <c r="A73" s="13" t="s">
        <v>208</v>
      </c>
      <c r="B73" s="14" t="s">
        <v>209</v>
      </c>
      <c r="C73" s="25">
        <v>50</v>
      </c>
      <c r="D73" s="9">
        <v>0</v>
      </c>
      <c r="E73" s="28">
        <v>257.5281735340044</v>
      </c>
      <c r="F73" s="5">
        <f t="shared" si="1"/>
        <v>12876.408676700219</v>
      </c>
    </row>
    <row r="74" spans="1:6" x14ac:dyDescent="0.25">
      <c r="A74" s="13" t="s">
        <v>73</v>
      </c>
      <c r="B74" s="14" t="s">
        <v>74</v>
      </c>
      <c r="C74" s="25">
        <v>50</v>
      </c>
      <c r="D74" s="9">
        <v>0</v>
      </c>
      <c r="E74" s="28">
        <v>277.33803303662012</v>
      </c>
      <c r="F74" s="5">
        <f t="shared" si="1"/>
        <v>13866.901651831005</v>
      </c>
    </row>
    <row r="75" spans="1:6" ht="27" x14ac:dyDescent="0.25">
      <c r="A75" s="13" t="s">
        <v>75</v>
      </c>
      <c r="B75" s="14" t="s">
        <v>210</v>
      </c>
      <c r="C75" s="25">
        <v>200</v>
      </c>
      <c r="D75" s="9">
        <v>0</v>
      </c>
      <c r="E75" s="28">
        <v>110.36921722885906</v>
      </c>
      <c r="F75" s="5">
        <f t="shared" si="1"/>
        <v>22073.84344577181</v>
      </c>
    </row>
    <row r="76" spans="1:6" x14ac:dyDescent="0.25">
      <c r="A76" s="15" t="s">
        <v>211</v>
      </c>
      <c r="B76" s="16" t="s">
        <v>212</v>
      </c>
      <c r="C76" s="25">
        <v>100</v>
      </c>
      <c r="D76" s="9">
        <v>0</v>
      </c>
      <c r="E76" s="28">
        <v>89.144367761770766</v>
      </c>
      <c r="F76" s="5">
        <f t="shared" si="1"/>
        <v>8914.4367761770773</v>
      </c>
    </row>
    <row r="77" spans="1:6" x14ac:dyDescent="0.25">
      <c r="A77" s="13" t="s">
        <v>82</v>
      </c>
      <c r="B77" s="14" t="s">
        <v>83</v>
      </c>
      <c r="C77" s="25">
        <v>10</v>
      </c>
      <c r="D77" s="9">
        <v>0</v>
      </c>
      <c r="E77" s="28">
        <v>1744.6826261946567</v>
      </c>
      <c r="F77" s="5">
        <f t="shared" si="1"/>
        <v>17446.826261946568</v>
      </c>
    </row>
    <row r="78" spans="1:6" x14ac:dyDescent="0.25">
      <c r="A78" s="13" t="s">
        <v>213</v>
      </c>
      <c r="B78" s="14" t="s">
        <v>214</v>
      </c>
      <c r="C78" s="25">
        <v>50</v>
      </c>
      <c r="D78" s="9">
        <v>0</v>
      </c>
      <c r="E78" s="28">
        <v>258.94316349847702</v>
      </c>
      <c r="F78" s="5">
        <f t="shared" si="1"/>
        <v>12947.15817492385</v>
      </c>
    </row>
    <row r="79" spans="1:6" x14ac:dyDescent="0.25">
      <c r="A79" s="13" t="s">
        <v>121</v>
      </c>
      <c r="B79" s="14" t="s">
        <v>101</v>
      </c>
      <c r="C79" s="25">
        <v>30</v>
      </c>
      <c r="D79" s="9">
        <v>0</v>
      </c>
      <c r="E79" s="28">
        <v>108.95422726438649</v>
      </c>
      <c r="F79" s="5">
        <f t="shared" si="1"/>
        <v>3268.6268179315948</v>
      </c>
    </row>
    <row r="80" spans="1:6" x14ac:dyDescent="0.25">
      <c r="A80" s="13" t="s">
        <v>122</v>
      </c>
      <c r="B80" s="14" t="s">
        <v>102</v>
      </c>
      <c r="C80" s="25">
        <v>30</v>
      </c>
      <c r="D80" s="9">
        <v>0</v>
      </c>
      <c r="E80" s="28">
        <v>108.95422726438649</v>
      </c>
      <c r="F80" s="5">
        <f t="shared" si="1"/>
        <v>3268.6268179315948</v>
      </c>
    </row>
    <row r="81" spans="1:6" x14ac:dyDescent="0.25">
      <c r="A81" s="13" t="s">
        <v>89</v>
      </c>
      <c r="B81" s="14" t="s">
        <v>86</v>
      </c>
      <c r="C81" s="25">
        <v>220</v>
      </c>
      <c r="D81" s="9">
        <v>0</v>
      </c>
      <c r="E81" s="28">
        <v>253.28320364058675</v>
      </c>
      <c r="F81" s="5">
        <f t="shared" si="1"/>
        <v>55722.304800929087</v>
      </c>
    </row>
    <row r="82" spans="1:6" x14ac:dyDescent="0.25">
      <c r="A82" s="13" t="s">
        <v>90</v>
      </c>
      <c r="B82" s="14" t="s">
        <v>91</v>
      </c>
      <c r="C82" s="25">
        <v>100</v>
      </c>
      <c r="D82" s="9">
        <v>0</v>
      </c>
      <c r="E82" s="28">
        <v>227.81338428008087</v>
      </c>
      <c r="F82" s="5">
        <f t="shared" si="1"/>
        <v>22781.338428008086</v>
      </c>
    </row>
    <row r="83" spans="1:6" x14ac:dyDescent="0.25">
      <c r="A83" s="13" t="s">
        <v>94</v>
      </c>
      <c r="B83" s="14" t="s">
        <v>95</v>
      </c>
      <c r="C83" s="25">
        <v>344</v>
      </c>
      <c r="D83" s="9">
        <v>0</v>
      </c>
      <c r="E83" s="28">
        <v>629.67053419028559</v>
      </c>
      <c r="F83" s="5">
        <f t="shared" si="1"/>
        <v>216606.66376145824</v>
      </c>
    </row>
    <row r="84" spans="1:6" x14ac:dyDescent="0.25">
      <c r="A84" s="13" t="s">
        <v>344</v>
      </c>
      <c r="B84" s="14" t="s">
        <v>221</v>
      </c>
      <c r="C84" s="25">
        <v>50</v>
      </c>
      <c r="D84" s="9">
        <v>0</v>
      </c>
      <c r="E84" s="28">
        <v>277.33803303662012</v>
      </c>
      <c r="F84" s="5">
        <f t="shared" si="1"/>
        <v>13866.901651831005</v>
      </c>
    </row>
    <row r="85" spans="1:6" x14ac:dyDescent="0.25">
      <c r="A85" s="13" t="s">
        <v>222</v>
      </c>
      <c r="B85" s="14" t="s">
        <v>84</v>
      </c>
      <c r="C85" s="25">
        <v>599</v>
      </c>
      <c r="D85" s="9">
        <v>0</v>
      </c>
      <c r="E85" s="28">
        <v>970.68311562817064</v>
      </c>
      <c r="F85" s="5">
        <f t="shared" si="1"/>
        <v>581439.18626127427</v>
      </c>
    </row>
    <row r="86" spans="1:6" x14ac:dyDescent="0.25">
      <c r="A86" s="13" t="s">
        <v>223</v>
      </c>
      <c r="B86" s="14" t="s">
        <v>224</v>
      </c>
      <c r="C86" s="25">
        <v>100</v>
      </c>
      <c r="D86" s="9">
        <v>0</v>
      </c>
      <c r="E86" s="28">
        <v>254.69819360505932</v>
      </c>
      <c r="F86" s="5">
        <f t="shared" si="1"/>
        <v>25469.819360505931</v>
      </c>
    </row>
    <row r="87" spans="1:6" x14ac:dyDescent="0.25">
      <c r="A87" s="13" t="s">
        <v>97</v>
      </c>
      <c r="B87" s="14" t="s">
        <v>98</v>
      </c>
      <c r="C87" s="25">
        <v>50</v>
      </c>
      <c r="D87" s="9">
        <v>0</v>
      </c>
      <c r="E87" s="28">
        <v>191.0236452037945</v>
      </c>
      <c r="F87" s="5">
        <f t="shared" si="1"/>
        <v>9551.1822601897256</v>
      </c>
    </row>
    <row r="88" spans="1:6" x14ac:dyDescent="0.25">
      <c r="A88" s="13" t="s">
        <v>100</v>
      </c>
      <c r="B88" s="14" t="s">
        <v>67</v>
      </c>
      <c r="C88" s="25">
        <v>10</v>
      </c>
      <c r="D88" s="9">
        <v>0</v>
      </c>
      <c r="E88" s="28">
        <v>1110.7671221109529</v>
      </c>
      <c r="F88" s="5">
        <f t="shared" si="1"/>
        <v>11107.671221109529</v>
      </c>
    </row>
    <row r="89" spans="1:6" x14ac:dyDescent="0.25">
      <c r="A89" s="15" t="s">
        <v>92</v>
      </c>
      <c r="B89" s="16" t="s">
        <v>93</v>
      </c>
      <c r="C89" s="25">
        <v>50</v>
      </c>
      <c r="D89" s="9">
        <v>0</v>
      </c>
      <c r="E89" s="28">
        <v>36.789739076286352</v>
      </c>
      <c r="F89" s="5">
        <f t="shared" si="1"/>
        <v>1839.4869538143175</v>
      </c>
    </row>
    <row r="90" spans="1:6" x14ac:dyDescent="0.25">
      <c r="A90" s="13" t="s">
        <v>225</v>
      </c>
      <c r="B90" s="14" t="s">
        <v>226</v>
      </c>
      <c r="C90" s="25">
        <v>20</v>
      </c>
      <c r="D90" s="9">
        <v>0</v>
      </c>
      <c r="E90" s="28">
        <v>72.164488188100137</v>
      </c>
      <c r="F90" s="5">
        <f t="shared" si="1"/>
        <v>1443.2897637620026</v>
      </c>
    </row>
    <row r="91" spans="1:6" x14ac:dyDescent="0.25">
      <c r="A91" s="13" t="s">
        <v>227</v>
      </c>
      <c r="B91" s="14" t="s">
        <v>228</v>
      </c>
      <c r="C91" s="25">
        <v>20</v>
      </c>
      <c r="D91" s="9">
        <v>0</v>
      </c>
      <c r="E91" s="28">
        <v>108.95422726438646</v>
      </c>
      <c r="F91" s="5">
        <f t="shared" si="1"/>
        <v>2179.0845452877293</v>
      </c>
    </row>
    <row r="92" spans="1:6" x14ac:dyDescent="0.25">
      <c r="A92" s="13" t="s">
        <v>96</v>
      </c>
      <c r="B92" s="14" t="s">
        <v>229</v>
      </c>
      <c r="C92" s="25">
        <v>10</v>
      </c>
      <c r="D92" s="9">
        <v>0</v>
      </c>
      <c r="E92" s="28">
        <v>366.48240079839087</v>
      </c>
      <c r="F92" s="5">
        <f t="shared" si="1"/>
        <v>3664.8240079839088</v>
      </c>
    </row>
    <row r="93" spans="1:6" x14ac:dyDescent="0.25">
      <c r="A93" s="14" t="s">
        <v>231</v>
      </c>
      <c r="B93" s="14" t="s">
        <v>232</v>
      </c>
      <c r="C93" s="26">
        <v>30</v>
      </c>
      <c r="D93" s="9">
        <v>0</v>
      </c>
      <c r="E93" s="29">
        <v>3926.5971514113312</v>
      </c>
      <c r="F93" s="5">
        <f t="shared" si="1"/>
        <v>117797.91454233993</v>
      </c>
    </row>
    <row r="94" spans="1:6" x14ac:dyDescent="0.25">
      <c r="A94" s="13" t="s">
        <v>233</v>
      </c>
      <c r="B94" s="14" t="s">
        <v>43</v>
      </c>
      <c r="C94" s="25">
        <v>50</v>
      </c>
      <c r="D94" s="9">
        <v>0</v>
      </c>
      <c r="E94" s="28">
        <v>329.69266172210462</v>
      </c>
      <c r="F94" s="5">
        <f t="shared" si="1"/>
        <v>16484.63308610523</v>
      </c>
    </row>
    <row r="95" spans="1:6" x14ac:dyDescent="0.25">
      <c r="A95" s="13" t="s">
        <v>235</v>
      </c>
      <c r="B95" s="14" t="s">
        <v>236</v>
      </c>
      <c r="C95" s="25">
        <v>100</v>
      </c>
      <c r="D95" s="9">
        <v>0</v>
      </c>
      <c r="E95" s="28">
        <v>342.42757140235756</v>
      </c>
      <c r="F95" s="5">
        <f t="shared" si="1"/>
        <v>34242.757140235757</v>
      </c>
    </row>
    <row r="96" spans="1:6" x14ac:dyDescent="0.25">
      <c r="A96" s="17" t="s">
        <v>237</v>
      </c>
      <c r="B96" s="18" t="s">
        <v>205</v>
      </c>
      <c r="C96" s="25">
        <v>50</v>
      </c>
      <c r="D96" s="9">
        <v>0</v>
      </c>
      <c r="E96" s="28">
        <v>363.65242086944585</v>
      </c>
      <c r="F96" s="5">
        <f t="shared" si="1"/>
        <v>18182.621043472293</v>
      </c>
    </row>
    <row r="97" spans="1:6" x14ac:dyDescent="0.25">
      <c r="A97" s="13" t="s">
        <v>242</v>
      </c>
      <c r="B97" s="20" t="s">
        <v>243</v>
      </c>
      <c r="C97" s="25">
        <v>5</v>
      </c>
      <c r="D97" s="9">
        <v>0</v>
      </c>
      <c r="E97" s="28">
        <v>86.314387832825645</v>
      </c>
      <c r="F97" s="5">
        <f t="shared" si="1"/>
        <v>431.57193916412825</v>
      </c>
    </row>
    <row r="98" spans="1:6" x14ac:dyDescent="0.25">
      <c r="A98" s="13" t="s">
        <v>244</v>
      </c>
      <c r="B98" s="20" t="s">
        <v>245</v>
      </c>
      <c r="C98" s="25">
        <v>5</v>
      </c>
      <c r="D98" s="9">
        <v>0</v>
      </c>
      <c r="E98" s="28">
        <v>86.314387832825645</v>
      </c>
      <c r="F98" s="5">
        <f t="shared" si="1"/>
        <v>431.57193916412825</v>
      </c>
    </row>
    <row r="99" spans="1:6" x14ac:dyDescent="0.25">
      <c r="A99" s="13" t="s">
        <v>246</v>
      </c>
      <c r="B99" s="18" t="s">
        <v>247</v>
      </c>
      <c r="C99" s="25">
        <v>10</v>
      </c>
      <c r="D99" s="9">
        <v>0</v>
      </c>
      <c r="E99" s="28">
        <v>367.89739076286349</v>
      </c>
      <c r="F99" s="5">
        <f t="shared" si="1"/>
        <v>3678.9739076286351</v>
      </c>
    </row>
    <row r="100" spans="1:6" x14ac:dyDescent="0.25">
      <c r="A100" s="19" t="s">
        <v>248</v>
      </c>
      <c r="B100" s="18" t="s">
        <v>249</v>
      </c>
      <c r="C100" s="25">
        <v>10</v>
      </c>
      <c r="D100" s="9">
        <v>0</v>
      </c>
      <c r="E100" s="28">
        <v>56.599598578902068</v>
      </c>
      <c r="F100" s="5">
        <f t="shared" si="1"/>
        <v>565.99598578902066</v>
      </c>
    </row>
    <row r="101" spans="1:6" x14ac:dyDescent="0.25">
      <c r="A101" s="21" t="s">
        <v>250</v>
      </c>
      <c r="B101" s="21" t="s">
        <v>251</v>
      </c>
      <c r="C101" s="25">
        <v>10</v>
      </c>
      <c r="D101" s="9">
        <v>0</v>
      </c>
      <c r="E101" s="28">
        <v>56.599598578902068</v>
      </c>
      <c r="F101" s="5">
        <f t="shared" si="1"/>
        <v>565.99598578902066</v>
      </c>
    </row>
    <row r="102" spans="1:6" x14ac:dyDescent="0.25">
      <c r="A102" s="17" t="s">
        <v>252</v>
      </c>
      <c r="B102" s="18" t="s">
        <v>253</v>
      </c>
      <c r="C102" s="25">
        <v>100</v>
      </c>
      <c r="D102" s="9">
        <v>0</v>
      </c>
      <c r="E102" s="28">
        <v>236.3033240669161</v>
      </c>
      <c r="F102" s="5">
        <f t="shared" si="1"/>
        <v>23630.33240669161</v>
      </c>
    </row>
    <row r="103" spans="1:6" x14ac:dyDescent="0.25">
      <c r="A103" s="22" t="s">
        <v>255</v>
      </c>
      <c r="B103" s="21" t="s">
        <v>256</v>
      </c>
      <c r="C103" s="25">
        <v>20</v>
      </c>
      <c r="D103" s="9">
        <v>0</v>
      </c>
      <c r="E103" s="28">
        <v>138.66901651831009</v>
      </c>
      <c r="F103" s="5">
        <f t="shared" si="1"/>
        <v>2773.3803303662016</v>
      </c>
    </row>
    <row r="104" spans="1:6" x14ac:dyDescent="0.25">
      <c r="A104" s="17" t="s">
        <v>127</v>
      </c>
      <c r="B104" s="19" t="s">
        <v>106</v>
      </c>
      <c r="C104" s="25">
        <v>10</v>
      </c>
      <c r="D104" s="9">
        <v>0</v>
      </c>
      <c r="E104" s="28">
        <v>1021.6227543491825</v>
      </c>
      <c r="F104" s="5">
        <f t="shared" si="1"/>
        <v>10216.227543491825</v>
      </c>
    </row>
    <row r="105" spans="1:6" x14ac:dyDescent="0.25">
      <c r="A105" s="17" t="s">
        <v>257</v>
      </c>
      <c r="B105" s="19" t="s">
        <v>258</v>
      </c>
      <c r="C105" s="25">
        <v>5</v>
      </c>
      <c r="D105" s="9">
        <v>0</v>
      </c>
      <c r="E105" s="28">
        <v>474.02163809830489</v>
      </c>
      <c r="F105" s="5">
        <f t="shared" si="1"/>
        <v>2370.1081904915245</v>
      </c>
    </row>
    <row r="106" spans="1:6" x14ac:dyDescent="0.25">
      <c r="A106" s="17" t="s">
        <v>259</v>
      </c>
      <c r="B106" s="18" t="s">
        <v>260</v>
      </c>
      <c r="C106" s="25">
        <v>30</v>
      </c>
      <c r="D106" s="9">
        <v>0</v>
      </c>
      <c r="E106" s="28">
        <v>199.51358499062985</v>
      </c>
      <c r="F106" s="5">
        <f t="shared" si="1"/>
        <v>5985.4075497188951</v>
      </c>
    </row>
    <row r="107" spans="1:6" x14ac:dyDescent="0.25">
      <c r="A107" s="17" t="s">
        <v>261</v>
      </c>
      <c r="B107" s="19" t="s">
        <v>262</v>
      </c>
      <c r="C107" s="25">
        <v>20</v>
      </c>
      <c r="D107" s="9">
        <v>0</v>
      </c>
      <c r="E107" s="28">
        <v>41.034708969703999</v>
      </c>
      <c r="F107" s="5">
        <f t="shared" si="1"/>
        <v>820.69417939408004</v>
      </c>
    </row>
    <row r="108" spans="1:6" x14ac:dyDescent="0.25">
      <c r="A108" s="17" t="s">
        <v>135</v>
      </c>
      <c r="B108" s="19" t="s">
        <v>112</v>
      </c>
      <c r="C108" s="25">
        <v>5</v>
      </c>
      <c r="D108" s="9">
        <v>0</v>
      </c>
      <c r="E108" s="28">
        <v>147.15895630514538</v>
      </c>
      <c r="F108" s="5">
        <f t="shared" si="1"/>
        <v>735.79478152572688</v>
      </c>
    </row>
    <row r="109" spans="1:6" x14ac:dyDescent="0.25">
      <c r="A109" s="22" t="s">
        <v>263</v>
      </c>
      <c r="B109" s="21" t="s">
        <v>84</v>
      </c>
      <c r="C109" s="25">
        <v>5</v>
      </c>
      <c r="D109" s="9">
        <v>0</v>
      </c>
      <c r="E109" s="28">
        <v>979.17305541500593</v>
      </c>
      <c r="F109" s="5">
        <f t="shared" si="1"/>
        <v>4895.8652770750296</v>
      </c>
    </row>
    <row r="110" spans="1:6" x14ac:dyDescent="0.25">
      <c r="A110" s="22" t="s">
        <v>264</v>
      </c>
      <c r="B110" s="21" t="s">
        <v>265</v>
      </c>
      <c r="C110" s="25">
        <v>10</v>
      </c>
      <c r="D110" s="9">
        <v>0</v>
      </c>
      <c r="E110" s="28">
        <v>28.299799289451034</v>
      </c>
      <c r="F110" s="5">
        <f t="shared" si="1"/>
        <v>282.99799289451033</v>
      </c>
    </row>
    <row r="111" spans="1:6" x14ac:dyDescent="0.25">
      <c r="A111" s="22" t="s">
        <v>131</v>
      </c>
      <c r="B111" s="21" t="s">
        <v>108</v>
      </c>
      <c r="C111" s="25">
        <v>10</v>
      </c>
      <c r="D111" s="9">
        <v>0</v>
      </c>
      <c r="E111" s="28">
        <v>56.599598578902068</v>
      </c>
      <c r="F111" s="5">
        <f t="shared" si="1"/>
        <v>565.99598578902066</v>
      </c>
    </row>
    <row r="112" spans="1:6" x14ac:dyDescent="0.25">
      <c r="A112" s="22" t="s">
        <v>266</v>
      </c>
      <c r="B112" s="21" t="s">
        <v>267</v>
      </c>
      <c r="C112" s="25">
        <v>100</v>
      </c>
      <c r="D112" s="9">
        <v>0</v>
      </c>
      <c r="E112" s="28">
        <v>243.37827388927889</v>
      </c>
      <c r="F112" s="5">
        <f t="shared" si="1"/>
        <v>24337.82738892789</v>
      </c>
    </row>
    <row r="113" spans="1:6" x14ac:dyDescent="0.25">
      <c r="A113" s="22" t="s">
        <v>137</v>
      </c>
      <c r="B113" s="21" t="s">
        <v>114</v>
      </c>
      <c r="C113" s="25">
        <v>2</v>
      </c>
      <c r="D113" s="9">
        <v>0</v>
      </c>
      <c r="E113" s="28">
        <v>1304.6207472436927</v>
      </c>
      <c r="F113" s="5">
        <f t="shared" si="1"/>
        <v>2609.2414944873854</v>
      </c>
    </row>
    <row r="114" spans="1:6" x14ac:dyDescent="0.25">
      <c r="A114" s="21" t="s">
        <v>129</v>
      </c>
      <c r="B114" s="21" t="s">
        <v>13</v>
      </c>
      <c r="C114" s="25">
        <v>5</v>
      </c>
      <c r="D114" s="9">
        <v>0</v>
      </c>
      <c r="E114" s="28">
        <v>3483.7052925314229</v>
      </c>
      <c r="F114" s="5">
        <f t="shared" si="1"/>
        <v>17418.526462657115</v>
      </c>
    </row>
    <row r="115" spans="1:6" x14ac:dyDescent="0.25">
      <c r="A115" s="22" t="s">
        <v>268</v>
      </c>
      <c r="B115" s="21" t="s">
        <v>63</v>
      </c>
      <c r="C115" s="25">
        <v>10</v>
      </c>
      <c r="D115" s="9">
        <v>0</v>
      </c>
      <c r="E115" s="28">
        <v>169.79879573670624</v>
      </c>
      <c r="F115" s="5">
        <f t="shared" si="1"/>
        <v>1697.9879573670623</v>
      </c>
    </row>
    <row r="116" spans="1:6" x14ac:dyDescent="0.25">
      <c r="A116" s="22" t="s">
        <v>269</v>
      </c>
      <c r="B116" s="21" t="s">
        <v>270</v>
      </c>
      <c r="C116" s="25">
        <v>2</v>
      </c>
      <c r="D116" s="9">
        <v>0</v>
      </c>
      <c r="E116" s="28">
        <v>256.11318356953183</v>
      </c>
      <c r="F116" s="5">
        <f t="shared" si="1"/>
        <v>512.22636713906365</v>
      </c>
    </row>
    <row r="117" spans="1:6" ht="27" x14ac:dyDescent="0.25">
      <c r="A117" s="17" t="s">
        <v>271</v>
      </c>
      <c r="B117" s="18" t="s">
        <v>272</v>
      </c>
      <c r="C117" s="27">
        <v>30</v>
      </c>
      <c r="D117" s="9">
        <v>0</v>
      </c>
      <c r="E117" s="28">
        <v>264.60312335636718</v>
      </c>
      <c r="F117" s="5">
        <f t="shared" si="1"/>
        <v>7938.0937006910153</v>
      </c>
    </row>
    <row r="118" spans="1:6" x14ac:dyDescent="0.25">
      <c r="A118" s="17" t="s">
        <v>273</v>
      </c>
      <c r="B118" s="18" t="s">
        <v>274</v>
      </c>
      <c r="C118" s="24">
        <v>2</v>
      </c>
      <c r="D118" s="9">
        <v>0</v>
      </c>
      <c r="E118" s="28">
        <v>410.34708969704002</v>
      </c>
      <c r="F118" s="5">
        <f t="shared" si="1"/>
        <v>820.69417939408004</v>
      </c>
    </row>
    <row r="119" spans="1:6" x14ac:dyDescent="0.25">
      <c r="A119" s="17" t="s">
        <v>126</v>
      </c>
      <c r="B119" s="18" t="s">
        <v>105</v>
      </c>
      <c r="C119" s="24">
        <v>2</v>
      </c>
      <c r="D119" s="9">
        <v>0</v>
      </c>
      <c r="E119" s="28">
        <v>253.28320364058675</v>
      </c>
      <c r="F119" s="5">
        <f t="shared" si="1"/>
        <v>506.5664072811735</v>
      </c>
    </row>
    <row r="120" spans="1:6" x14ac:dyDescent="0.25">
      <c r="A120" s="17" t="s">
        <v>276</v>
      </c>
      <c r="B120" s="18" t="s">
        <v>277</v>
      </c>
      <c r="C120" s="24">
        <v>20</v>
      </c>
      <c r="D120" s="9">
        <v>0</v>
      </c>
      <c r="E120" s="28">
        <v>100.46428747755117</v>
      </c>
      <c r="F120" s="5">
        <f t="shared" si="1"/>
        <v>2009.2857495510234</v>
      </c>
    </row>
    <row r="121" spans="1:6" x14ac:dyDescent="0.25">
      <c r="A121" s="22" t="s">
        <v>278</v>
      </c>
      <c r="B121" s="21" t="s">
        <v>279</v>
      </c>
      <c r="C121" s="24">
        <v>20</v>
      </c>
      <c r="D121" s="9">
        <v>0</v>
      </c>
      <c r="E121" s="28">
        <v>165.55382584328854</v>
      </c>
      <c r="F121" s="5">
        <f t="shared" si="1"/>
        <v>3311.0765168657708</v>
      </c>
    </row>
    <row r="122" spans="1:6" x14ac:dyDescent="0.25">
      <c r="A122" s="22" t="s">
        <v>134</v>
      </c>
      <c r="B122" s="21" t="s">
        <v>111</v>
      </c>
      <c r="C122" s="24">
        <v>20</v>
      </c>
      <c r="D122" s="9">
        <v>0</v>
      </c>
      <c r="E122" s="28">
        <v>326.86268179315948</v>
      </c>
      <c r="F122" s="5">
        <f t="shared" si="1"/>
        <v>6537.2536358631896</v>
      </c>
    </row>
    <row r="123" spans="1:6" x14ac:dyDescent="0.25">
      <c r="A123" s="22" t="s">
        <v>123</v>
      </c>
      <c r="B123" s="21" t="s">
        <v>81</v>
      </c>
      <c r="C123" s="24">
        <v>5</v>
      </c>
      <c r="D123" s="9">
        <v>0</v>
      </c>
      <c r="E123" s="28">
        <v>120.27414698016693</v>
      </c>
      <c r="F123" s="5">
        <f t="shared" si="1"/>
        <v>601.37073490083469</v>
      </c>
    </row>
    <row r="124" spans="1:6" x14ac:dyDescent="0.25">
      <c r="A124" s="22" t="s">
        <v>280</v>
      </c>
      <c r="B124" s="21" t="s">
        <v>24</v>
      </c>
      <c r="C124" s="24">
        <v>97</v>
      </c>
      <c r="D124" s="9">
        <v>0</v>
      </c>
      <c r="E124" s="28">
        <v>165.55382584328856</v>
      </c>
      <c r="F124" s="5">
        <f t="shared" si="1"/>
        <v>16058.72110679899</v>
      </c>
    </row>
    <row r="125" spans="1:6" x14ac:dyDescent="0.25">
      <c r="A125" s="22" t="s">
        <v>128</v>
      </c>
      <c r="B125" s="21" t="s">
        <v>103</v>
      </c>
      <c r="C125" s="24">
        <v>10</v>
      </c>
      <c r="D125" s="9">
        <v>0</v>
      </c>
      <c r="E125" s="28">
        <v>38.204729040758899</v>
      </c>
      <c r="F125" s="5">
        <f t="shared" si="1"/>
        <v>382.047290407589</v>
      </c>
    </row>
    <row r="126" spans="1:6" x14ac:dyDescent="0.25">
      <c r="A126" s="22" t="s">
        <v>281</v>
      </c>
      <c r="B126" s="21" t="s">
        <v>282</v>
      </c>
      <c r="C126" s="24">
        <v>20</v>
      </c>
      <c r="D126" s="9">
        <v>0</v>
      </c>
      <c r="E126" s="28">
        <v>56.599598578902068</v>
      </c>
      <c r="F126" s="5">
        <f t="shared" si="1"/>
        <v>1131.9919715780413</v>
      </c>
    </row>
    <row r="127" spans="1:6" x14ac:dyDescent="0.25">
      <c r="A127" s="22" t="s">
        <v>283</v>
      </c>
      <c r="B127" s="21" t="s">
        <v>284</v>
      </c>
      <c r="C127" s="24">
        <v>5</v>
      </c>
      <c r="D127" s="9">
        <v>0</v>
      </c>
      <c r="E127" s="28">
        <v>137.25402655383752</v>
      </c>
      <c r="F127" s="5">
        <f t="shared" si="1"/>
        <v>686.27013276918763</v>
      </c>
    </row>
    <row r="128" spans="1:6" x14ac:dyDescent="0.25">
      <c r="A128" s="22" t="s">
        <v>285</v>
      </c>
      <c r="B128" s="21" t="s">
        <v>286</v>
      </c>
      <c r="C128" s="24">
        <v>2</v>
      </c>
      <c r="D128" s="9">
        <v>0</v>
      </c>
      <c r="E128" s="28">
        <v>410.34708969704002</v>
      </c>
      <c r="F128" s="5">
        <f t="shared" si="1"/>
        <v>820.69417939408004</v>
      </c>
    </row>
    <row r="129" spans="1:6" x14ac:dyDescent="0.25">
      <c r="A129" s="22" t="s">
        <v>287</v>
      </c>
      <c r="B129" s="21" t="s">
        <v>288</v>
      </c>
      <c r="C129" s="24">
        <v>50</v>
      </c>
      <c r="D129" s="9">
        <v>0</v>
      </c>
      <c r="E129" s="28">
        <v>203.75855488404747</v>
      </c>
      <c r="F129" s="5">
        <f t="shared" si="1"/>
        <v>10187.927744202374</v>
      </c>
    </row>
    <row r="130" spans="1:6" x14ac:dyDescent="0.25">
      <c r="A130" s="22" t="s">
        <v>289</v>
      </c>
      <c r="B130" s="21" t="s">
        <v>290</v>
      </c>
      <c r="C130" s="24">
        <v>5</v>
      </c>
      <c r="D130" s="9">
        <v>0</v>
      </c>
      <c r="E130" s="28">
        <v>103.29426740649629</v>
      </c>
      <c r="F130" s="5">
        <f t="shared" si="1"/>
        <v>516.47133703248142</v>
      </c>
    </row>
    <row r="131" spans="1:6" x14ac:dyDescent="0.25">
      <c r="A131" s="22" t="s">
        <v>133</v>
      </c>
      <c r="B131" s="21" t="s">
        <v>110</v>
      </c>
      <c r="C131" s="24">
        <v>10</v>
      </c>
      <c r="D131" s="9">
        <v>0</v>
      </c>
      <c r="E131" s="28">
        <v>175.4587555945964</v>
      </c>
      <c r="F131" s="5">
        <f t="shared" ref="F131:F147" si="2">C131*E131</f>
        <v>1754.5875559459639</v>
      </c>
    </row>
    <row r="132" spans="1:6" x14ac:dyDescent="0.25">
      <c r="A132" s="22" t="s">
        <v>291</v>
      </c>
      <c r="B132" s="21" t="s">
        <v>292</v>
      </c>
      <c r="C132" s="24">
        <v>10</v>
      </c>
      <c r="D132" s="9">
        <v>0</v>
      </c>
      <c r="E132" s="28">
        <v>220.73843445771814</v>
      </c>
      <c r="F132" s="5">
        <f t="shared" si="2"/>
        <v>2207.3843445771813</v>
      </c>
    </row>
    <row r="133" spans="1:6" x14ac:dyDescent="0.25">
      <c r="A133" s="22" t="s">
        <v>136</v>
      </c>
      <c r="B133" s="21" t="s">
        <v>113</v>
      </c>
      <c r="C133" s="24">
        <v>10</v>
      </c>
      <c r="D133" s="9">
        <v>0</v>
      </c>
      <c r="E133" s="28">
        <v>232.05835417349849</v>
      </c>
      <c r="F133" s="5">
        <f t="shared" si="2"/>
        <v>2320.5835417349849</v>
      </c>
    </row>
    <row r="134" spans="1:6" x14ac:dyDescent="0.25">
      <c r="A134" s="22" t="s">
        <v>124</v>
      </c>
      <c r="B134" s="21" t="s">
        <v>103</v>
      </c>
      <c r="C134" s="24">
        <v>10</v>
      </c>
      <c r="D134" s="9">
        <v>0</v>
      </c>
      <c r="E134" s="28">
        <v>73.57947815257269</v>
      </c>
      <c r="F134" s="5">
        <f t="shared" si="2"/>
        <v>735.79478152572688</v>
      </c>
    </row>
    <row r="135" spans="1:6" x14ac:dyDescent="0.25">
      <c r="A135" s="22" t="s">
        <v>295</v>
      </c>
      <c r="B135" s="21" t="s">
        <v>296</v>
      </c>
      <c r="C135" s="24">
        <v>10</v>
      </c>
      <c r="D135" s="9">
        <v>0</v>
      </c>
      <c r="E135" s="28">
        <v>353.74749111813787</v>
      </c>
      <c r="F135" s="5">
        <f t="shared" si="2"/>
        <v>3537.474911181379</v>
      </c>
    </row>
    <row r="136" spans="1:6" x14ac:dyDescent="0.25">
      <c r="A136" s="22" t="s">
        <v>125</v>
      </c>
      <c r="B136" s="21" t="s">
        <v>104</v>
      </c>
      <c r="C136" s="24">
        <v>10</v>
      </c>
      <c r="D136" s="9">
        <v>0</v>
      </c>
      <c r="E136" s="28">
        <v>16.979879573670623</v>
      </c>
      <c r="F136" s="5">
        <f t="shared" si="2"/>
        <v>169.79879573670621</v>
      </c>
    </row>
    <row r="137" spans="1:6" x14ac:dyDescent="0.25">
      <c r="A137" s="22" t="s">
        <v>132</v>
      </c>
      <c r="B137" s="21" t="s">
        <v>109</v>
      </c>
      <c r="C137" s="24">
        <v>50</v>
      </c>
      <c r="D137" s="9">
        <v>0</v>
      </c>
      <c r="E137" s="28">
        <v>322.61771189974172</v>
      </c>
      <c r="F137" s="5">
        <f t="shared" si="2"/>
        <v>16130.885594987087</v>
      </c>
    </row>
    <row r="138" spans="1:6" x14ac:dyDescent="0.25">
      <c r="A138" s="23" t="s">
        <v>297</v>
      </c>
      <c r="B138" s="21" t="s">
        <v>341</v>
      </c>
      <c r="C138" s="24">
        <v>50</v>
      </c>
      <c r="D138" s="9">
        <v>0</v>
      </c>
      <c r="E138" s="28">
        <v>213.95</v>
      </c>
      <c r="F138" s="5">
        <f t="shared" si="2"/>
        <v>10697.5</v>
      </c>
    </row>
    <row r="139" spans="1:6" x14ac:dyDescent="0.25">
      <c r="A139" s="22" t="s">
        <v>298</v>
      </c>
      <c r="B139" s="21" t="s">
        <v>299</v>
      </c>
      <c r="C139" s="24">
        <v>20</v>
      </c>
      <c r="D139" s="9">
        <v>0</v>
      </c>
      <c r="E139" s="28">
        <v>56.599598578902068</v>
      </c>
      <c r="F139" s="5">
        <f t="shared" si="2"/>
        <v>1131.9919715780413</v>
      </c>
    </row>
    <row r="140" spans="1:6" x14ac:dyDescent="0.25">
      <c r="A140" s="22" t="s">
        <v>300</v>
      </c>
      <c r="B140" s="21" t="s">
        <v>301</v>
      </c>
      <c r="C140" s="24">
        <v>20</v>
      </c>
      <c r="D140" s="9">
        <v>0</v>
      </c>
      <c r="E140" s="28">
        <v>41.034708969703999</v>
      </c>
      <c r="F140" s="5">
        <f t="shared" si="2"/>
        <v>820.69417939408004</v>
      </c>
    </row>
    <row r="141" spans="1:6" x14ac:dyDescent="0.25">
      <c r="A141" s="21" t="s">
        <v>302</v>
      </c>
      <c r="B141" s="21" t="s">
        <v>303</v>
      </c>
      <c r="C141" s="24">
        <v>20</v>
      </c>
      <c r="D141" s="9">
        <v>0</v>
      </c>
      <c r="E141" s="28">
        <v>41.034708969703999</v>
      </c>
      <c r="F141" s="5">
        <f t="shared" si="2"/>
        <v>820.69417939408004</v>
      </c>
    </row>
    <row r="142" spans="1:6" x14ac:dyDescent="0.25">
      <c r="A142" s="24" t="s">
        <v>306</v>
      </c>
      <c r="B142" s="24" t="s">
        <v>307</v>
      </c>
      <c r="C142" s="24">
        <v>20</v>
      </c>
      <c r="D142" s="9">
        <v>0</v>
      </c>
      <c r="E142" s="28">
        <v>237.71831403138876</v>
      </c>
      <c r="F142" s="5">
        <f t="shared" si="2"/>
        <v>4754.3662806277753</v>
      </c>
    </row>
    <row r="143" spans="1:6" x14ac:dyDescent="0.25">
      <c r="A143" s="24" t="s">
        <v>308</v>
      </c>
      <c r="B143" s="24" t="s">
        <v>309</v>
      </c>
      <c r="C143" s="24">
        <v>5</v>
      </c>
      <c r="D143" s="9">
        <v>0</v>
      </c>
      <c r="E143" s="28">
        <v>103.29426740649629</v>
      </c>
      <c r="F143" s="5">
        <f t="shared" si="2"/>
        <v>516.47133703248142</v>
      </c>
    </row>
    <row r="144" spans="1:6" x14ac:dyDescent="0.25">
      <c r="A144" s="24" t="s">
        <v>130</v>
      </c>
      <c r="B144" s="24" t="s">
        <v>107</v>
      </c>
      <c r="C144" s="24">
        <v>5</v>
      </c>
      <c r="D144" s="9">
        <v>0</v>
      </c>
      <c r="E144" s="28">
        <v>42.44969893417656</v>
      </c>
      <c r="F144" s="5">
        <f t="shared" si="2"/>
        <v>212.24849467088279</v>
      </c>
    </row>
    <row r="145" spans="1:6" x14ac:dyDescent="0.25">
      <c r="A145" s="24" t="s">
        <v>310</v>
      </c>
      <c r="B145" s="24" t="s">
        <v>311</v>
      </c>
      <c r="C145" s="24">
        <v>5</v>
      </c>
      <c r="D145" s="9">
        <v>0</v>
      </c>
      <c r="E145" s="28">
        <v>46.694668827594214</v>
      </c>
      <c r="F145" s="5">
        <f t="shared" si="2"/>
        <v>233.47334413797108</v>
      </c>
    </row>
    <row r="146" spans="1:6" x14ac:dyDescent="0.25">
      <c r="A146" s="24" t="s">
        <v>312</v>
      </c>
      <c r="B146" s="24" t="s">
        <v>313</v>
      </c>
      <c r="C146" s="24">
        <v>5</v>
      </c>
      <c r="D146" s="9">
        <v>0</v>
      </c>
      <c r="E146" s="28">
        <v>302.80785239712611</v>
      </c>
      <c r="F146" s="5">
        <f t="shared" si="2"/>
        <v>1514.0392619856307</v>
      </c>
    </row>
    <row r="147" spans="1:6" x14ac:dyDescent="0.25">
      <c r="A147" s="24" t="s">
        <v>314</v>
      </c>
      <c r="B147" s="24" t="s">
        <v>315</v>
      </c>
      <c r="C147" s="24">
        <v>5</v>
      </c>
      <c r="D147" s="9">
        <v>0</v>
      </c>
      <c r="E147" s="28">
        <v>55.184608614429536</v>
      </c>
      <c r="F147" s="5">
        <f t="shared" si="2"/>
        <v>275.92304307214766</v>
      </c>
    </row>
    <row r="148" spans="1:6" x14ac:dyDescent="0.25">
      <c r="A148" s="24" t="s">
        <v>316</v>
      </c>
      <c r="B148" s="24" t="s">
        <v>317</v>
      </c>
      <c r="C148" s="24">
        <v>5</v>
      </c>
      <c r="D148" s="9">
        <v>0</v>
      </c>
      <c r="E148" s="28">
        <v>55.184608614429536</v>
      </c>
      <c r="F148" s="5">
        <f>C148*E148</f>
        <v>275.92304307214766</v>
      </c>
    </row>
    <row r="149" spans="1:6" x14ac:dyDescent="0.25">
      <c r="A149" s="24" t="s">
        <v>320</v>
      </c>
      <c r="B149" s="24" t="s">
        <v>321</v>
      </c>
      <c r="C149" s="24">
        <v>3</v>
      </c>
      <c r="D149" s="9">
        <v>0</v>
      </c>
      <c r="E149" s="28">
        <v>624.01057433239532</v>
      </c>
      <c r="F149" s="5">
        <f t="shared" ref="F149:F156" si="3">C149*E149</f>
        <v>1872.0317229971861</v>
      </c>
    </row>
    <row r="150" spans="1:6" x14ac:dyDescent="0.25">
      <c r="A150" s="24" t="s">
        <v>322</v>
      </c>
      <c r="B150" s="24" t="s">
        <v>323</v>
      </c>
      <c r="C150" s="24">
        <v>5</v>
      </c>
      <c r="D150" s="9">
        <v>0</v>
      </c>
      <c r="E150" s="28">
        <v>41.034708969703999</v>
      </c>
      <c r="F150" s="5">
        <f t="shared" si="3"/>
        <v>205.17354484852001</v>
      </c>
    </row>
    <row r="151" spans="1:6" x14ac:dyDescent="0.25">
      <c r="A151" s="24" t="s">
        <v>324</v>
      </c>
      <c r="B151" s="24" t="s">
        <v>325</v>
      </c>
      <c r="C151" s="24">
        <v>3</v>
      </c>
      <c r="D151" s="9">
        <v>0</v>
      </c>
      <c r="E151" s="28">
        <v>437.23189902201847</v>
      </c>
      <c r="F151" s="5">
        <f t="shared" si="3"/>
        <v>1311.6956970660553</v>
      </c>
    </row>
    <row r="152" spans="1:6" x14ac:dyDescent="0.25">
      <c r="A152" s="24" t="s">
        <v>326</v>
      </c>
      <c r="B152" s="24" t="s">
        <v>327</v>
      </c>
      <c r="C152" s="24">
        <v>2</v>
      </c>
      <c r="D152" s="9">
        <v>0</v>
      </c>
      <c r="E152" s="28">
        <v>43.864688898649106</v>
      </c>
      <c r="F152" s="5">
        <f t="shared" si="3"/>
        <v>87.729377797298213</v>
      </c>
    </row>
    <row r="153" spans="1:6" x14ac:dyDescent="0.25">
      <c r="A153" s="24" t="s">
        <v>328</v>
      </c>
      <c r="B153" s="24" t="s">
        <v>329</v>
      </c>
      <c r="C153" s="24">
        <v>4</v>
      </c>
      <c r="D153" s="9">
        <v>0</v>
      </c>
      <c r="E153" s="28">
        <v>907.00856722690571</v>
      </c>
      <c r="F153" s="5">
        <f t="shared" si="3"/>
        <v>3628.0342689076228</v>
      </c>
    </row>
    <row r="154" spans="1:6" x14ac:dyDescent="0.25">
      <c r="A154" s="24" t="s">
        <v>330</v>
      </c>
      <c r="B154" s="24" t="s">
        <v>331</v>
      </c>
      <c r="C154" s="24">
        <v>2</v>
      </c>
      <c r="D154" s="9">
        <v>0</v>
      </c>
      <c r="E154" s="28">
        <v>1194.2515300148336</v>
      </c>
      <c r="F154" s="5">
        <f t="shared" si="3"/>
        <v>2388.5030600296673</v>
      </c>
    </row>
    <row r="155" spans="1:6" x14ac:dyDescent="0.25">
      <c r="A155" s="24" t="s">
        <v>332</v>
      </c>
      <c r="B155" s="24" t="s">
        <v>333</v>
      </c>
      <c r="C155" s="24">
        <v>2</v>
      </c>
      <c r="D155" s="9">
        <v>0</v>
      </c>
      <c r="E155" s="28">
        <v>1194.2515300148336</v>
      </c>
      <c r="F155" s="5">
        <f t="shared" si="3"/>
        <v>2388.5030600296673</v>
      </c>
    </row>
    <row r="156" spans="1:6" x14ac:dyDescent="0.25">
      <c r="A156" s="24" t="s">
        <v>334</v>
      </c>
      <c r="B156" s="24" t="s">
        <v>335</v>
      </c>
      <c r="C156" s="24">
        <v>10</v>
      </c>
      <c r="D156" s="9">
        <v>0</v>
      </c>
      <c r="E156" s="28">
        <v>128.76408676700223</v>
      </c>
      <c r="F156" s="5">
        <f t="shared" si="3"/>
        <v>1287.6408676700223</v>
      </c>
    </row>
    <row r="157" spans="1:6" x14ac:dyDescent="0.25">
      <c r="A157" s="24" t="s">
        <v>336</v>
      </c>
      <c r="B157" s="24" t="s">
        <v>337</v>
      </c>
      <c r="C157" s="24">
        <v>10</v>
      </c>
      <c r="D157" s="9">
        <v>0</v>
      </c>
      <c r="F157" s="5">
        <f>C157*E157</f>
        <v>0</v>
      </c>
    </row>
    <row r="158" spans="1:6" x14ac:dyDescent="0.25">
      <c r="A158" s="24" t="s">
        <v>338</v>
      </c>
      <c r="B158" s="24" t="s">
        <v>337</v>
      </c>
      <c r="C158" s="24">
        <v>10</v>
      </c>
      <c r="D158" s="9">
        <v>0</v>
      </c>
      <c r="F158" s="5">
        <f t="shared" ref="F158:F159" si="4">C158*E158</f>
        <v>0</v>
      </c>
    </row>
    <row r="159" spans="1:6" x14ac:dyDescent="0.25">
      <c r="A159" s="24" t="s">
        <v>339</v>
      </c>
      <c r="B159" s="24" t="s">
        <v>340</v>
      </c>
      <c r="C159" s="24">
        <v>5</v>
      </c>
      <c r="D159" s="9">
        <v>0</v>
      </c>
      <c r="F159" s="5">
        <f t="shared" si="4"/>
        <v>0</v>
      </c>
    </row>
  </sheetData>
  <autoFilter ref="A1:F159"/>
  <conditionalFormatting sqref="C1">
    <cfRule type="duplicateValues" dxfId="7" priority="2"/>
  </conditionalFormatting>
  <conditionalFormatting sqref="A1:A1048576">
    <cfRule type="duplicateValues" dxfId="6" priority="1"/>
  </conditionalFormatting>
  <conditionalFormatting sqref="A2:A147">
    <cfRule type="duplicateValues" dxfId="5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2" topLeftCell="A141" activePane="bottomLeft" state="frozen"/>
      <selection pane="bottomLeft" activeCell="E2" sqref="E2"/>
    </sheetView>
  </sheetViews>
  <sheetFormatPr defaultRowHeight="15" x14ac:dyDescent="0.25"/>
  <cols>
    <col min="1" max="1" width="25.140625" style="4" customWidth="1"/>
    <col min="2" max="2" width="38.140625" style="4" bestFit="1" customWidth="1"/>
    <col min="3" max="3" width="9.85546875" style="7" customWidth="1"/>
    <col min="4" max="4" width="10.5703125" style="8" customWidth="1"/>
    <col min="5" max="5" width="13.5703125" style="4" customWidth="1"/>
    <col min="6" max="6" width="12.85546875" style="4" bestFit="1" customWidth="1"/>
    <col min="7" max="16384" width="9.140625" style="4"/>
  </cols>
  <sheetData>
    <row r="1" spans="1:6" x14ac:dyDescent="0.25">
      <c r="E1" s="4">
        <f>SUBTOTAL(9,E3:E160)</f>
        <v>57557.833300214632</v>
      </c>
      <c r="F1" s="4">
        <f>SUBTOTAL(9,F3:F160)</f>
        <v>4197328.7721724175</v>
      </c>
    </row>
    <row r="2" spans="1:6" s="11" customFormat="1" ht="30" x14ac:dyDescent="0.25">
      <c r="A2" s="10" t="s">
        <v>115</v>
      </c>
      <c r="B2" s="10" t="s">
        <v>116</v>
      </c>
      <c r="C2" s="2" t="s">
        <v>117</v>
      </c>
      <c r="D2" s="3" t="s">
        <v>118</v>
      </c>
      <c r="E2" s="1" t="s">
        <v>119</v>
      </c>
    </row>
    <row r="3" spans="1:6" ht="15" customHeight="1" x14ac:dyDescent="0.25">
      <c r="A3" s="13" t="s">
        <v>11</v>
      </c>
      <c r="B3" s="14" t="s">
        <v>12</v>
      </c>
      <c r="C3" s="25">
        <v>500</v>
      </c>
      <c r="D3" s="9"/>
      <c r="E3" s="28">
        <v>83.484407903880552</v>
      </c>
      <c r="F3" s="5">
        <f>C3*E3</f>
        <v>41742.203951940275</v>
      </c>
    </row>
    <row r="4" spans="1:6" ht="15.75" customHeight="1" x14ac:dyDescent="0.25">
      <c r="A4" s="13" t="s">
        <v>3</v>
      </c>
      <c r="B4" s="14" t="s">
        <v>4</v>
      </c>
      <c r="C4" s="25">
        <v>200</v>
      </c>
      <c r="D4" s="9"/>
      <c r="E4" s="28">
        <v>87.729377797298241</v>
      </c>
      <c r="F4" s="5">
        <f t="shared" ref="F4:F59" si="0">C4*E4</f>
        <v>17545.875559459648</v>
      </c>
    </row>
    <row r="5" spans="1:6" x14ac:dyDescent="0.25">
      <c r="A5" s="15" t="s">
        <v>120</v>
      </c>
      <c r="B5" s="16" t="s">
        <v>18</v>
      </c>
      <c r="C5" s="25">
        <v>1200</v>
      </c>
      <c r="D5" s="9"/>
      <c r="E5" s="28">
        <v>258.94316349847702</v>
      </c>
      <c r="F5" s="5">
        <f t="shared" si="0"/>
        <v>310731.79619817244</v>
      </c>
    </row>
    <row r="6" spans="1:6" x14ac:dyDescent="0.25">
      <c r="A6" s="15" t="s">
        <v>139</v>
      </c>
      <c r="B6" s="16" t="s">
        <v>140</v>
      </c>
      <c r="C6" s="25">
        <v>200</v>
      </c>
      <c r="D6" s="9"/>
      <c r="E6" s="28">
        <v>234.88833410244362</v>
      </c>
      <c r="F6" s="5">
        <f t="shared" si="0"/>
        <v>46977.666820488725</v>
      </c>
    </row>
    <row r="7" spans="1:6" x14ac:dyDescent="0.25">
      <c r="A7" s="15" t="s">
        <v>141</v>
      </c>
      <c r="B7" s="16" t="s">
        <v>142</v>
      </c>
      <c r="C7" s="25">
        <v>100</v>
      </c>
      <c r="D7" s="9"/>
      <c r="E7" s="28">
        <v>21.22484946708828</v>
      </c>
      <c r="F7" s="5">
        <f t="shared" si="0"/>
        <v>2122.4849467088279</v>
      </c>
    </row>
    <row r="8" spans="1:6" x14ac:dyDescent="0.25">
      <c r="A8" s="15" t="s">
        <v>1</v>
      </c>
      <c r="B8" s="16" t="s">
        <v>2</v>
      </c>
      <c r="C8" s="25">
        <v>300</v>
      </c>
      <c r="D8" s="9"/>
      <c r="E8" s="28">
        <v>56.599598578902075</v>
      </c>
      <c r="F8" s="5">
        <f t="shared" si="0"/>
        <v>16979.879573670623</v>
      </c>
    </row>
    <row r="9" spans="1:6" x14ac:dyDescent="0.25">
      <c r="A9" s="13" t="s">
        <v>143</v>
      </c>
      <c r="B9" s="14" t="s">
        <v>144</v>
      </c>
      <c r="C9" s="25">
        <v>600</v>
      </c>
      <c r="D9" s="9"/>
      <c r="E9" s="28">
        <v>232.05835417349846</v>
      </c>
      <c r="F9" s="5">
        <f t="shared" si="0"/>
        <v>139235.01250409908</v>
      </c>
    </row>
    <row r="10" spans="1:6" x14ac:dyDescent="0.25">
      <c r="A10" s="15" t="s">
        <v>16</v>
      </c>
      <c r="B10" s="16" t="s">
        <v>17</v>
      </c>
      <c r="C10" s="25">
        <v>20</v>
      </c>
      <c r="D10" s="9"/>
      <c r="E10" s="28">
        <v>271.67807317872996</v>
      </c>
      <c r="F10" s="5">
        <f t="shared" si="0"/>
        <v>5433.5614635745987</v>
      </c>
    </row>
    <row r="11" spans="1:6" x14ac:dyDescent="0.25">
      <c r="A11" s="13">
        <v>310320602</v>
      </c>
      <c r="B11" s="14" t="s">
        <v>0</v>
      </c>
      <c r="C11" s="25">
        <v>200</v>
      </c>
      <c r="D11" s="9"/>
      <c r="E11" s="28">
        <v>35.374749111813792</v>
      </c>
      <c r="F11" s="5">
        <f t="shared" si="0"/>
        <v>7074.9498223627579</v>
      </c>
    </row>
    <row r="12" spans="1:6" x14ac:dyDescent="0.25">
      <c r="A12" s="13" t="s">
        <v>20</v>
      </c>
      <c r="B12" s="14" t="s">
        <v>21</v>
      </c>
      <c r="C12" s="25">
        <v>40</v>
      </c>
      <c r="D12" s="9"/>
      <c r="E12" s="28">
        <v>1369.71028560943</v>
      </c>
      <c r="F12" s="5">
        <f t="shared" si="0"/>
        <v>54788.411424377198</v>
      </c>
    </row>
    <row r="13" spans="1:6" x14ac:dyDescent="0.25">
      <c r="A13" s="15" t="s">
        <v>6</v>
      </c>
      <c r="B13" s="16" t="s">
        <v>7</v>
      </c>
      <c r="C13" s="25">
        <v>500</v>
      </c>
      <c r="D13" s="9"/>
      <c r="E13" s="28">
        <v>19.809859502615719</v>
      </c>
      <c r="F13" s="5">
        <f t="shared" si="0"/>
        <v>9904.92975130786</v>
      </c>
    </row>
    <row r="14" spans="1:6" x14ac:dyDescent="0.25">
      <c r="A14" s="15" t="s">
        <v>9</v>
      </c>
      <c r="B14" s="16" t="s">
        <v>148</v>
      </c>
      <c r="C14" s="25">
        <v>500</v>
      </c>
      <c r="D14" s="9"/>
      <c r="E14" s="28">
        <v>578.73089546927372</v>
      </c>
      <c r="F14" s="5">
        <f t="shared" si="0"/>
        <v>289365.44773463684</v>
      </c>
    </row>
    <row r="15" spans="1:6" x14ac:dyDescent="0.25">
      <c r="A15" s="15" t="s">
        <v>150</v>
      </c>
      <c r="B15" s="16" t="s">
        <v>151</v>
      </c>
      <c r="C15" s="25">
        <v>500</v>
      </c>
      <c r="D15" s="9"/>
      <c r="E15" s="28">
        <v>9.9049297513078596</v>
      </c>
      <c r="F15" s="5">
        <f t="shared" si="0"/>
        <v>4952.46487565393</v>
      </c>
    </row>
    <row r="16" spans="1:6" x14ac:dyDescent="0.25">
      <c r="A16" s="15" t="s">
        <v>152</v>
      </c>
      <c r="B16" s="16" t="s">
        <v>153</v>
      </c>
      <c r="C16" s="25">
        <v>500</v>
      </c>
      <c r="D16" s="9"/>
      <c r="E16" s="28">
        <v>9.9049297513078596</v>
      </c>
      <c r="F16" s="5">
        <f t="shared" si="0"/>
        <v>4952.46487565393</v>
      </c>
    </row>
    <row r="17" spans="1:6" x14ac:dyDescent="0.25">
      <c r="A17" s="15" t="s">
        <v>23</v>
      </c>
      <c r="B17" s="16" t="s">
        <v>154</v>
      </c>
      <c r="C17" s="25">
        <v>500</v>
      </c>
      <c r="D17" s="9"/>
      <c r="E17" s="28">
        <v>100.46428747755117</v>
      </c>
      <c r="F17" s="5">
        <f t="shared" si="0"/>
        <v>50232.143738775587</v>
      </c>
    </row>
    <row r="18" spans="1:6" x14ac:dyDescent="0.25">
      <c r="A18" s="15" t="s">
        <v>27</v>
      </c>
      <c r="B18" s="16" t="s">
        <v>28</v>
      </c>
      <c r="C18" s="25">
        <v>50</v>
      </c>
      <c r="D18" s="9"/>
      <c r="E18" s="28">
        <v>63.674548401264829</v>
      </c>
      <c r="F18" s="5">
        <f t="shared" si="0"/>
        <v>3183.7274200632414</v>
      </c>
    </row>
    <row r="19" spans="1:6" x14ac:dyDescent="0.25">
      <c r="A19" s="16" t="s">
        <v>38</v>
      </c>
      <c r="B19" s="16" t="s">
        <v>39</v>
      </c>
      <c r="C19" s="25">
        <v>50</v>
      </c>
      <c r="D19" s="9"/>
      <c r="E19" s="28">
        <v>1528.189161630356</v>
      </c>
      <c r="F19" s="5">
        <f t="shared" si="0"/>
        <v>76409.458081517805</v>
      </c>
    </row>
    <row r="20" spans="1:6" x14ac:dyDescent="0.25">
      <c r="A20" s="15" t="s">
        <v>29</v>
      </c>
      <c r="B20" s="16" t="s">
        <v>155</v>
      </c>
      <c r="C20" s="25">
        <v>199</v>
      </c>
      <c r="D20" s="9"/>
      <c r="E20" s="28">
        <v>273.09306314320253</v>
      </c>
      <c r="F20" s="5">
        <f t="shared" si="0"/>
        <v>54345.519565497299</v>
      </c>
    </row>
    <row r="21" spans="1:6" x14ac:dyDescent="0.25">
      <c r="A21" s="15" t="s">
        <v>44</v>
      </c>
      <c r="B21" s="16" t="s">
        <v>10</v>
      </c>
      <c r="C21" s="25">
        <v>10</v>
      </c>
      <c r="D21" s="9"/>
      <c r="E21" s="28">
        <v>1098.0322124307002</v>
      </c>
      <c r="F21" s="5">
        <f t="shared" si="0"/>
        <v>10980.322124307002</v>
      </c>
    </row>
    <row r="22" spans="1:6" x14ac:dyDescent="0.25">
      <c r="A22" s="15" t="s">
        <v>30</v>
      </c>
      <c r="B22" s="16" t="s">
        <v>19</v>
      </c>
      <c r="C22" s="25">
        <v>20</v>
      </c>
      <c r="D22" s="9"/>
      <c r="E22" s="28">
        <v>164.138835878816</v>
      </c>
      <c r="F22" s="5">
        <f t="shared" si="0"/>
        <v>3282.7767175763202</v>
      </c>
    </row>
    <row r="23" spans="1:6" x14ac:dyDescent="0.25">
      <c r="A23" s="15" t="s">
        <v>45</v>
      </c>
      <c r="B23" s="16" t="s">
        <v>48</v>
      </c>
      <c r="C23" s="25">
        <v>20</v>
      </c>
      <c r="D23" s="9"/>
      <c r="E23" s="28">
        <v>241.9632839248064</v>
      </c>
      <c r="F23" s="5">
        <f t="shared" si="0"/>
        <v>4839.2656784961282</v>
      </c>
    </row>
    <row r="24" spans="1:6" x14ac:dyDescent="0.25">
      <c r="A24" s="13" t="s">
        <v>47</v>
      </c>
      <c r="B24" s="14" t="s">
        <v>46</v>
      </c>
      <c r="C24" s="25">
        <v>20</v>
      </c>
      <c r="D24" s="9"/>
      <c r="E24" s="28">
        <v>241.9632839248064</v>
      </c>
      <c r="F24" s="5">
        <f t="shared" si="0"/>
        <v>4839.2656784961282</v>
      </c>
    </row>
    <row r="25" spans="1:6" x14ac:dyDescent="0.25">
      <c r="A25" s="13" t="s">
        <v>34</v>
      </c>
      <c r="B25" s="14" t="s">
        <v>35</v>
      </c>
      <c r="C25" s="25">
        <v>200</v>
      </c>
      <c r="D25" s="9"/>
      <c r="E25" s="28">
        <v>89.144367761770766</v>
      </c>
      <c r="F25" s="5">
        <f t="shared" si="0"/>
        <v>17828.873552354155</v>
      </c>
    </row>
    <row r="26" spans="1:6" x14ac:dyDescent="0.25">
      <c r="A26" s="16" t="s">
        <v>36</v>
      </c>
      <c r="B26" s="16" t="s">
        <v>37</v>
      </c>
      <c r="C26" s="25">
        <v>20</v>
      </c>
      <c r="D26" s="9"/>
      <c r="E26" s="28">
        <v>331.10765168657707</v>
      </c>
      <c r="F26" s="5">
        <f t="shared" si="0"/>
        <v>6622.1530337315417</v>
      </c>
    </row>
    <row r="27" spans="1:6" x14ac:dyDescent="0.25">
      <c r="A27" s="14" t="s">
        <v>156</v>
      </c>
      <c r="B27" s="14" t="s">
        <v>99</v>
      </c>
      <c r="C27" s="25">
        <v>10</v>
      </c>
      <c r="D27" s="9"/>
      <c r="E27" s="28">
        <v>404.68712983914975</v>
      </c>
      <c r="F27" s="5">
        <f t="shared" si="0"/>
        <v>4046.8712983914975</v>
      </c>
    </row>
    <row r="28" spans="1:6" x14ac:dyDescent="0.25">
      <c r="A28" s="14" t="s">
        <v>32</v>
      </c>
      <c r="B28" s="14" t="s">
        <v>33</v>
      </c>
      <c r="C28" s="25">
        <v>30</v>
      </c>
      <c r="D28" s="9"/>
      <c r="E28" s="28">
        <v>1744.682626194656</v>
      </c>
      <c r="F28" s="5">
        <f t="shared" si="0"/>
        <v>52340.478785839681</v>
      </c>
    </row>
    <row r="29" spans="1:6" x14ac:dyDescent="0.25">
      <c r="A29" s="14" t="s">
        <v>26</v>
      </c>
      <c r="B29" s="14" t="s">
        <v>22</v>
      </c>
      <c r="C29" s="25">
        <v>20</v>
      </c>
      <c r="D29" s="9"/>
      <c r="E29" s="28">
        <v>2113.9950069219926</v>
      </c>
      <c r="F29" s="5">
        <f t="shared" si="0"/>
        <v>42279.900138439851</v>
      </c>
    </row>
    <row r="30" spans="1:6" x14ac:dyDescent="0.25">
      <c r="A30" s="14" t="s">
        <v>157</v>
      </c>
      <c r="B30" s="14" t="s">
        <v>158</v>
      </c>
      <c r="C30" s="25">
        <v>10</v>
      </c>
      <c r="D30" s="9"/>
      <c r="E30" s="28">
        <v>224.98340435113579</v>
      </c>
      <c r="F30" s="5">
        <f t="shared" si="0"/>
        <v>2249.8340435113578</v>
      </c>
    </row>
    <row r="31" spans="1:6" x14ac:dyDescent="0.25">
      <c r="A31" s="13" t="s">
        <v>159</v>
      </c>
      <c r="B31" s="14" t="s">
        <v>21</v>
      </c>
      <c r="C31" s="25">
        <v>20</v>
      </c>
      <c r="D31" s="9"/>
      <c r="E31" s="28">
        <v>747.11470124150742</v>
      </c>
      <c r="F31" s="5">
        <f t="shared" si="0"/>
        <v>14942.294024830149</v>
      </c>
    </row>
    <row r="32" spans="1:6" x14ac:dyDescent="0.25">
      <c r="A32" s="15" t="s">
        <v>160</v>
      </c>
      <c r="B32" s="16" t="s">
        <v>25</v>
      </c>
      <c r="C32" s="25">
        <v>300</v>
      </c>
      <c r="D32" s="9"/>
      <c r="E32" s="28">
        <v>96.219317584133549</v>
      </c>
      <c r="F32" s="5">
        <f t="shared" si="0"/>
        <v>28865.795275240063</v>
      </c>
    </row>
    <row r="33" spans="1:6" x14ac:dyDescent="0.25">
      <c r="A33" s="13" t="s">
        <v>162</v>
      </c>
      <c r="B33" s="14" t="s">
        <v>163</v>
      </c>
      <c r="C33" s="25">
        <v>100</v>
      </c>
      <c r="D33" s="9"/>
      <c r="E33" s="28">
        <v>21.22484946708828</v>
      </c>
      <c r="F33" s="5">
        <f t="shared" si="0"/>
        <v>2122.4849467088279</v>
      </c>
    </row>
    <row r="34" spans="1:6" x14ac:dyDescent="0.25">
      <c r="A34" s="13" t="s">
        <v>164</v>
      </c>
      <c r="B34" s="14" t="s">
        <v>165</v>
      </c>
      <c r="C34" s="25">
        <v>200</v>
      </c>
      <c r="D34" s="9"/>
      <c r="E34" s="28">
        <v>315.54276207737911</v>
      </c>
      <c r="F34" s="5">
        <f t="shared" si="0"/>
        <v>63108.552415475824</v>
      </c>
    </row>
    <row r="35" spans="1:6" x14ac:dyDescent="0.25">
      <c r="A35" s="13" t="s">
        <v>166</v>
      </c>
      <c r="B35" s="14" t="s">
        <v>167</v>
      </c>
      <c r="C35" s="25">
        <v>50</v>
      </c>
      <c r="D35" s="9"/>
      <c r="E35" s="28">
        <v>99.049297513078599</v>
      </c>
      <c r="F35" s="5">
        <f t="shared" si="0"/>
        <v>4952.46487565393</v>
      </c>
    </row>
    <row r="36" spans="1:6" x14ac:dyDescent="0.25">
      <c r="A36" s="13" t="s">
        <v>55</v>
      </c>
      <c r="B36" s="14" t="s">
        <v>56</v>
      </c>
      <c r="C36" s="25">
        <v>300</v>
      </c>
      <c r="D36" s="9"/>
      <c r="E36" s="28">
        <v>69.334508259155029</v>
      </c>
      <c r="F36" s="5">
        <f t="shared" si="0"/>
        <v>20800.35247774651</v>
      </c>
    </row>
    <row r="37" spans="1:6" x14ac:dyDescent="0.25">
      <c r="A37" s="13" t="s">
        <v>168</v>
      </c>
      <c r="B37" s="14" t="s">
        <v>169</v>
      </c>
      <c r="C37" s="25">
        <v>1200</v>
      </c>
      <c r="D37" s="9"/>
      <c r="E37" s="28">
        <v>240.54829396033389</v>
      </c>
      <c r="F37" s="5">
        <f t="shared" si="0"/>
        <v>288657.95275240066</v>
      </c>
    </row>
    <row r="38" spans="1:6" x14ac:dyDescent="0.25">
      <c r="A38" s="13" t="s">
        <v>170</v>
      </c>
      <c r="B38" s="14" t="s">
        <v>54</v>
      </c>
      <c r="C38" s="25">
        <v>800</v>
      </c>
      <c r="D38" s="9"/>
      <c r="E38" s="28">
        <v>24.054829396033387</v>
      </c>
      <c r="F38" s="5">
        <f t="shared" si="0"/>
        <v>19243.86351682671</v>
      </c>
    </row>
    <row r="39" spans="1:6" s="6" customFormat="1" ht="27" x14ac:dyDescent="0.25">
      <c r="A39" s="13">
        <v>310320516</v>
      </c>
      <c r="B39" s="14" t="s">
        <v>52</v>
      </c>
      <c r="C39" s="25">
        <v>50</v>
      </c>
      <c r="D39" s="9"/>
      <c r="E39" s="28">
        <v>2.8299799289451033</v>
      </c>
      <c r="F39" s="5">
        <f t="shared" si="0"/>
        <v>141.49899644725517</v>
      </c>
    </row>
    <row r="40" spans="1:6" x14ac:dyDescent="0.25">
      <c r="A40" s="15">
        <v>210132900</v>
      </c>
      <c r="B40" s="16" t="s">
        <v>50</v>
      </c>
      <c r="C40" s="25">
        <v>100</v>
      </c>
      <c r="D40" s="9"/>
      <c r="E40" s="28">
        <v>274.50805310767504</v>
      </c>
      <c r="F40" s="5">
        <f t="shared" si="0"/>
        <v>27450.805310767504</v>
      </c>
    </row>
    <row r="41" spans="1:6" x14ac:dyDescent="0.25">
      <c r="A41" s="14" t="s">
        <v>14</v>
      </c>
      <c r="B41" s="14" t="s">
        <v>15</v>
      </c>
      <c r="C41" s="25">
        <v>20</v>
      </c>
      <c r="D41" s="9"/>
      <c r="E41" s="28">
        <v>1563.5639107421698</v>
      </c>
      <c r="F41" s="5">
        <f t="shared" si="0"/>
        <v>31271.278214843398</v>
      </c>
    </row>
    <row r="42" spans="1:6" x14ac:dyDescent="0.25">
      <c r="A42" s="13">
        <v>210000002</v>
      </c>
      <c r="B42" s="14" t="s">
        <v>49</v>
      </c>
      <c r="C42" s="25">
        <v>100</v>
      </c>
      <c r="D42" s="9"/>
      <c r="E42" s="28">
        <v>7.0749498223627594</v>
      </c>
      <c r="F42" s="5">
        <f t="shared" si="0"/>
        <v>707.49498223627597</v>
      </c>
    </row>
    <row r="43" spans="1:6" x14ac:dyDescent="0.25">
      <c r="A43" s="13">
        <v>310320603</v>
      </c>
      <c r="B43" s="14" t="s">
        <v>53</v>
      </c>
      <c r="C43" s="25">
        <v>100</v>
      </c>
      <c r="D43" s="9"/>
      <c r="E43" s="28">
        <v>7.0749498223627594</v>
      </c>
      <c r="F43" s="5">
        <f t="shared" si="0"/>
        <v>707.49498223627597</v>
      </c>
    </row>
    <row r="44" spans="1:6" x14ac:dyDescent="0.25">
      <c r="A44" s="13">
        <v>310330100</v>
      </c>
      <c r="B44" s="14" t="s">
        <v>171</v>
      </c>
      <c r="C44" s="25">
        <v>50</v>
      </c>
      <c r="D44" s="9"/>
      <c r="E44" s="28">
        <v>56.599598578902075</v>
      </c>
      <c r="F44" s="5">
        <f t="shared" si="0"/>
        <v>2829.9799289451039</v>
      </c>
    </row>
    <row r="45" spans="1:6" x14ac:dyDescent="0.25">
      <c r="A45" s="13">
        <v>310320100</v>
      </c>
      <c r="B45" s="14" t="s">
        <v>172</v>
      </c>
      <c r="C45" s="25">
        <v>10</v>
      </c>
      <c r="D45" s="9"/>
      <c r="E45" s="28">
        <v>229.22837424455344</v>
      </c>
      <c r="F45" s="5">
        <f t="shared" si="0"/>
        <v>2292.2837424455342</v>
      </c>
    </row>
    <row r="46" spans="1:6" x14ac:dyDescent="0.25">
      <c r="A46" s="13">
        <v>210100014</v>
      </c>
      <c r="B46" s="14" t="s">
        <v>173</v>
      </c>
      <c r="C46" s="25">
        <v>100</v>
      </c>
      <c r="D46" s="9"/>
      <c r="E46" s="28">
        <v>12.734909680252967</v>
      </c>
      <c r="F46" s="5">
        <f t="shared" si="0"/>
        <v>1273.4909680252968</v>
      </c>
    </row>
    <row r="47" spans="1:6" x14ac:dyDescent="0.25">
      <c r="A47" s="14">
        <v>310320400</v>
      </c>
      <c r="B47" s="14" t="s">
        <v>51</v>
      </c>
      <c r="C47" s="25">
        <v>10</v>
      </c>
      <c r="D47" s="9"/>
      <c r="E47" s="28">
        <v>2222.9492341863793</v>
      </c>
      <c r="F47" s="5">
        <f t="shared" si="0"/>
        <v>22229.492341863792</v>
      </c>
    </row>
    <row r="48" spans="1:6" x14ac:dyDescent="0.25">
      <c r="A48" s="13">
        <v>210134900</v>
      </c>
      <c r="B48" s="14" t="s">
        <v>176</v>
      </c>
      <c r="C48" s="25">
        <v>10</v>
      </c>
      <c r="D48" s="9"/>
      <c r="E48" s="28">
        <v>401.85714991020467</v>
      </c>
      <c r="F48" s="5">
        <f t="shared" si="0"/>
        <v>4018.5714991020468</v>
      </c>
    </row>
    <row r="49" spans="1:6" x14ac:dyDescent="0.25">
      <c r="A49" s="16" t="s">
        <v>177</v>
      </c>
      <c r="B49" s="16" t="s">
        <v>178</v>
      </c>
      <c r="C49" s="25">
        <v>40</v>
      </c>
      <c r="D49" s="9"/>
      <c r="E49" s="28">
        <v>348.08753126024772</v>
      </c>
      <c r="F49" s="5">
        <f t="shared" si="0"/>
        <v>13923.501250409909</v>
      </c>
    </row>
    <row r="50" spans="1:6" x14ac:dyDescent="0.25">
      <c r="A50" s="14" t="s">
        <v>179</v>
      </c>
      <c r="B50" s="14" t="s">
        <v>180</v>
      </c>
      <c r="C50" s="25">
        <v>40</v>
      </c>
      <c r="D50" s="9"/>
      <c r="E50" s="28">
        <v>342.4275714023575</v>
      </c>
      <c r="F50" s="5">
        <f t="shared" si="0"/>
        <v>13697.1028560943</v>
      </c>
    </row>
    <row r="51" spans="1:6" x14ac:dyDescent="0.25">
      <c r="A51" s="13">
        <v>310331200</v>
      </c>
      <c r="B51" s="14" t="s">
        <v>181</v>
      </c>
      <c r="C51" s="25">
        <v>11</v>
      </c>
      <c r="D51" s="9"/>
      <c r="E51" s="28">
        <v>9.9049297513078649</v>
      </c>
      <c r="F51" s="5">
        <f t="shared" si="0"/>
        <v>108.95422726438652</v>
      </c>
    </row>
    <row r="52" spans="1:6" x14ac:dyDescent="0.25">
      <c r="A52" s="13" t="s">
        <v>185</v>
      </c>
      <c r="B52" s="14" t="s">
        <v>186</v>
      </c>
      <c r="C52" s="25">
        <v>50</v>
      </c>
      <c r="D52" s="9"/>
      <c r="E52" s="28">
        <v>127.34909680252966</v>
      </c>
      <c r="F52" s="5">
        <f t="shared" si="0"/>
        <v>6367.4548401264828</v>
      </c>
    </row>
    <row r="53" spans="1:6" x14ac:dyDescent="0.25">
      <c r="A53" s="13" t="s">
        <v>187</v>
      </c>
      <c r="B53" s="14" t="s">
        <v>188</v>
      </c>
      <c r="C53" s="25">
        <v>10</v>
      </c>
      <c r="D53" s="9"/>
      <c r="E53" s="28">
        <v>343.84256136683013</v>
      </c>
      <c r="F53" s="5">
        <f t="shared" si="0"/>
        <v>3438.4256136683011</v>
      </c>
    </row>
    <row r="54" spans="1:6" x14ac:dyDescent="0.25">
      <c r="A54" s="13" t="s">
        <v>189</v>
      </c>
      <c r="B54" s="14" t="s">
        <v>190</v>
      </c>
      <c r="C54" s="25">
        <v>10</v>
      </c>
      <c r="D54" s="9"/>
      <c r="E54" s="28">
        <v>336.76761154446723</v>
      </c>
      <c r="F54" s="5">
        <f t="shared" si="0"/>
        <v>3367.6761154446722</v>
      </c>
    </row>
    <row r="55" spans="1:6" x14ac:dyDescent="0.25">
      <c r="A55" s="13" t="s">
        <v>80</v>
      </c>
      <c r="B55" s="14" t="s">
        <v>81</v>
      </c>
      <c r="C55" s="25">
        <v>500</v>
      </c>
      <c r="D55" s="9"/>
      <c r="E55" s="28">
        <v>56.599598578902061</v>
      </c>
      <c r="F55" s="5">
        <f t="shared" si="0"/>
        <v>28299.799289451032</v>
      </c>
    </row>
    <row r="56" spans="1:6" x14ac:dyDescent="0.25">
      <c r="A56" s="13" t="s">
        <v>61</v>
      </c>
      <c r="B56" s="14" t="s">
        <v>62</v>
      </c>
      <c r="C56" s="25">
        <v>50</v>
      </c>
      <c r="D56" s="9"/>
      <c r="E56" s="28">
        <v>49.5246487565393</v>
      </c>
      <c r="F56" s="5">
        <f t="shared" si="0"/>
        <v>2476.232437826965</v>
      </c>
    </row>
    <row r="57" spans="1:6" x14ac:dyDescent="0.25">
      <c r="A57" s="13" t="s">
        <v>192</v>
      </c>
      <c r="B57" s="14" t="s">
        <v>85</v>
      </c>
      <c r="C57" s="25">
        <v>1000</v>
      </c>
      <c r="D57" s="9"/>
      <c r="E57" s="28">
        <v>254.69819360505929</v>
      </c>
      <c r="F57" s="5">
        <f t="shared" si="0"/>
        <v>254698.19360505929</v>
      </c>
    </row>
    <row r="58" spans="1:6" x14ac:dyDescent="0.25">
      <c r="A58" s="13" t="s">
        <v>193</v>
      </c>
      <c r="B58" s="14" t="s">
        <v>140</v>
      </c>
      <c r="C58" s="25">
        <v>200</v>
      </c>
      <c r="D58" s="9"/>
      <c r="E58" s="28">
        <v>338.18260150893985</v>
      </c>
      <c r="F58" s="5">
        <f t="shared" si="0"/>
        <v>67636.520301787968</v>
      </c>
    </row>
    <row r="59" spans="1:6" ht="27" x14ac:dyDescent="0.25">
      <c r="A59" s="13" t="s">
        <v>72</v>
      </c>
      <c r="B59" s="14" t="s">
        <v>194</v>
      </c>
      <c r="C59" s="25">
        <v>150</v>
      </c>
      <c r="D59" s="9"/>
      <c r="E59" s="28">
        <v>208.00352477746512</v>
      </c>
      <c r="F59" s="5">
        <f t="shared" si="0"/>
        <v>31200.528716619767</v>
      </c>
    </row>
    <row r="60" spans="1:6" x14ac:dyDescent="0.25">
      <c r="A60" s="13" t="s">
        <v>195</v>
      </c>
      <c r="B60" s="14" t="s">
        <v>169</v>
      </c>
      <c r="C60" s="25">
        <v>444</v>
      </c>
      <c r="D60" s="9"/>
      <c r="E60" s="28">
        <v>304.22284236159857</v>
      </c>
      <c r="F60" s="5">
        <f t="shared" ref="F60:F112" si="1">C60*E60</f>
        <v>135074.94200854975</v>
      </c>
    </row>
    <row r="61" spans="1:6" x14ac:dyDescent="0.25">
      <c r="A61" s="13" t="s">
        <v>196</v>
      </c>
      <c r="B61" s="14" t="s">
        <v>197</v>
      </c>
      <c r="C61" s="25">
        <v>100</v>
      </c>
      <c r="D61" s="9"/>
      <c r="E61" s="28">
        <v>261.7731434274221</v>
      </c>
      <c r="F61" s="5">
        <f t="shared" si="1"/>
        <v>26177.314342742211</v>
      </c>
    </row>
    <row r="62" spans="1:6" x14ac:dyDescent="0.25">
      <c r="A62" s="13" t="s">
        <v>64</v>
      </c>
      <c r="B62" s="14" t="s">
        <v>198</v>
      </c>
      <c r="C62" s="25">
        <v>192</v>
      </c>
      <c r="D62" s="9"/>
      <c r="E62" s="28">
        <v>316.95775204185168</v>
      </c>
      <c r="F62" s="5">
        <f t="shared" si="1"/>
        <v>60855.888392035522</v>
      </c>
    </row>
    <row r="63" spans="1:6" x14ac:dyDescent="0.25">
      <c r="A63" s="13" t="s">
        <v>343</v>
      </c>
      <c r="B63" s="14" t="s">
        <v>199</v>
      </c>
      <c r="C63" s="25">
        <v>50</v>
      </c>
      <c r="D63" s="9"/>
      <c r="E63" s="28">
        <v>288.65795275240055</v>
      </c>
      <c r="F63" s="5">
        <f t="shared" si="1"/>
        <v>14432.897637620028</v>
      </c>
    </row>
    <row r="64" spans="1:6" x14ac:dyDescent="0.25">
      <c r="A64" s="13" t="s">
        <v>76</v>
      </c>
      <c r="B64" s="14" t="s">
        <v>77</v>
      </c>
      <c r="C64" s="25">
        <v>50</v>
      </c>
      <c r="D64" s="9"/>
      <c r="E64" s="28">
        <v>275.92304307214755</v>
      </c>
      <c r="F64" s="5">
        <f t="shared" si="1"/>
        <v>13796.152153607378</v>
      </c>
    </row>
    <row r="65" spans="1:6" ht="27" x14ac:dyDescent="0.25">
      <c r="A65" s="15" t="s">
        <v>78</v>
      </c>
      <c r="B65" s="16" t="s">
        <v>200</v>
      </c>
      <c r="C65" s="25">
        <v>200</v>
      </c>
      <c r="D65" s="9"/>
      <c r="E65" s="28">
        <v>108.95422726438647</v>
      </c>
      <c r="F65" s="5">
        <f t="shared" si="1"/>
        <v>21790.845452877296</v>
      </c>
    </row>
    <row r="66" spans="1:6" x14ac:dyDescent="0.25">
      <c r="A66" s="15" t="s">
        <v>68</v>
      </c>
      <c r="B66" s="16" t="s">
        <v>69</v>
      </c>
      <c r="C66" s="25">
        <v>100</v>
      </c>
      <c r="D66" s="9"/>
      <c r="E66" s="28">
        <v>144.32897637620027</v>
      </c>
      <c r="F66" s="5">
        <f t="shared" si="1"/>
        <v>14432.897637620028</v>
      </c>
    </row>
    <row r="67" spans="1:6" x14ac:dyDescent="0.25">
      <c r="A67" s="15" t="s">
        <v>57</v>
      </c>
      <c r="B67" s="16" t="s">
        <v>58</v>
      </c>
      <c r="C67" s="25">
        <v>150</v>
      </c>
      <c r="D67" s="9"/>
      <c r="E67" s="28">
        <v>35.374749111813799</v>
      </c>
      <c r="F67" s="5">
        <f t="shared" si="1"/>
        <v>5306.2123667720698</v>
      </c>
    </row>
    <row r="68" spans="1:6" x14ac:dyDescent="0.25">
      <c r="A68" s="13" t="s">
        <v>201</v>
      </c>
      <c r="B68" s="14" t="s">
        <v>202</v>
      </c>
      <c r="C68" s="25">
        <v>500</v>
      </c>
      <c r="D68" s="9"/>
      <c r="E68" s="28">
        <v>83.484407903880552</v>
      </c>
      <c r="F68" s="5">
        <f t="shared" si="1"/>
        <v>41742.203951940275</v>
      </c>
    </row>
    <row r="69" spans="1:6" x14ac:dyDescent="0.25">
      <c r="A69" s="13" t="s">
        <v>203</v>
      </c>
      <c r="B69" s="14" t="s">
        <v>8</v>
      </c>
      <c r="C69" s="25">
        <v>150</v>
      </c>
      <c r="D69" s="9"/>
      <c r="E69" s="28">
        <v>1020.2077643847099</v>
      </c>
      <c r="F69" s="5">
        <f t="shared" si="1"/>
        <v>153031.16465770648</v>
      </c>
    </row>
    <row r="70" spans="1:6" x14ac:dyDescent="0.25">
      <c r="A70" s="13" t="s">
        <v>59</v>
      </c>
      <c r="B70" s="14" t="s">
        <v>60</v>
      </c>
      <c r="C70" s="25">
        <v>15</v>
      </c>
      <c r="D70" s="9"/>
      <c r="E70" s="28">
        <v>346.67254129577515</v>
      </c>
      <c r="F70" s="5">
        <f t="shared" si="1"/>
        <v>5200.0881194366275</v>
      </c>
    </row>
    <row r="71" spans="1:6" x14ac:dyDescent="0.25">
      <c r="A71" s="14" t="s">
        <v>70</v>
      </c>
      <c r="B71" s="14" t="s">
        <v>71</v>
      </c>
      <c r="C71" s="25">
        <v>10</v>
      </c>
      <c r="D71" s="9"/>
      <c r="E71" s="28">
        <v>953.70323605450017</v>
      </c>
      <c r="F71" s="5">
        <f t="shared" si="1"/>
        <v>9537.0323605450012</v>
      </c>
    </row>
    <row r="72" spans="1:6" x14ac:dyDescent="0.25">
      <c r="A72" s="15" t="s">
        <v>65</v>
      </c>
      <c r="B72" s="16" t="s">
        <v>66</v>
      </c>
      <c r="C72" s="25">
        <v>10</v>
      </c>
      <c r="D72" s="9"/>
      <c r="E72" s="28">
        <v>144.32897637620027</v>
      </c>
      <c r="F72" s="5">
        <f t="shared" si="1"/>
        <v>1443.2897637620026</v>
      </c>
    </row>
    <row r="73" spans="1:6" x14ac:dyDescent="0.25">
      <c r="A73" s="13" t="s">
        <v>206</v>
      </c>
      <c r="B73" s="14" t="s">
        <v>207</v>
      </c>
      <c r="C73" s="25">
        <v>5</v>
      </c>
      <c r="D73" s="9"/>
      <c r="E73" s="28">
        <v>806.54427974935447</v>
      </c>
      <c r="F73" s="5">
        <f t="shared" si="1"/>
        <v>4032.7213987467721</v>
      </c>
    </row>
    <row r="74" spans="1:6" x14ac:dyDescent="0.25">
      <c r="A74" s="13" t="s">
        <v>208</v>
      </c>
      <c r="B74" s="14" t="s">
        <v>209</v>
      </c>
      <c r="C74" s="25">
        <v>50</v>
      </c>
      <c r="D74" s="9"/>
      <c r="E74" s="28">
        <v>257.5281735340044</v>
      </c>
      <c r="F74" s="5">
        <f t="shared" si="1"/>
        <v>12876.408676700219</v>
      </c>
    </row>
    <row r="75" spans="1:6" x14ac:dyDescent="0.25">
      <c r="A75" s="13" t="s">
        <v>73</v>
      </c>
      <c r="B75" s="14" t="s">
        <v>74</v>
      </c>
      <c r="C75" s="25">
        <v>50</v>
      </c>
      <c r="D75" s="9"/>
      <c r="E75" s="28">
        <v>277.33803303662012</v>
      </c>
      <c r="F75" s="5">
        <f t="shared" si="1"/>
        <v>13866.901651831005</v>
      </c>
    </row>
    <row r="76" spans="1:6" ht="27" x14ac:dyDescent="0.25">
      <c r="A76" s="13" t="s">
        <v>75</v>
      </c>
      <c r="B76" s="14" t="s">
        <v>210</v>
      </c>
      <c r="C76" s="25">
        <v>200</v>
      </c>
      <c r="D76" s="9"/>
      <c r="E76" s="28">
        <v>110.36921722885906</v>
      </c>
      <c r="F76" s="5">
        <f t="shared" si="1"/>
        <v>22073.84344577181</v>
      </c>
    </row>
    <row r="77" spans="1:6" x14ac:dyDescent="0.25">
      <c r="A77" s="15" t="s">
        <v>211</v>
      </c>
      <c r="B77" s="16" t="s">
        <v>212</v>
      </c>
      <c r="C77" s="25">
        <v>100</v>
      </c>
      <c r="D77" s="9"/>
      <c r="E77" s="28">
        <v>89.144367761770766</v>
      </c>
      <c r="F77" s="5">
        <f t="shared" si="1"/>
        <v>8914.4367761770773</v>
      </c>
    </row>
    <row r="78" spans="1:6" x14ac:dyDescent="0.25">
      <c r="A78" s="13" t="s">
        <v>82</v>
      </c>
      <c r="B78" s="14" t="s">
        <v>83</v>
      </c>
      <c r="C78" s="25">
        <v>10</v>
      </c>
      <c r="D78" s="9"/>
      <c r="E78" s="28">
        <v>1744.6826261946567</v>
      </c>
      <c r="F78" s="5">
        <f t="shared" si="1"/>
        <v>17446.826261946568</v>
      </c>
    </row>
    <row r="79" spans="1:6" x14ac:dyDescent="0.25">
      <c r="A79" s="13" t="s">
        <v>213</v>
      </c>
      <c r="B79" s="14" t="s">
        <v>214</v>
      </c>
      <c r="C79" s="25">
        <v>50</v>
      </c>
      <c r="D79" s="9"/>
      <c r="E79" s="28">
        <v>258.94316349847702</v>
      </c>
      <c r="F79" s="5">
        <f t="shared" si="1"/>
        <v>12947.15817492385</v>
      </c>
    </row>
    <row r="80" spans="1:6" x14ac:dyDescent="0.25">
      <c r="A80" s="13" t="s">
        <v>121</v>
      </c>
      <c r="B80" s="14" t="s">
        <v>101</v>
      </c>
      <c r="C80" s="25">
        <v>30</v>
      </c>
      <c r="D80" s="9"/>
      <c r="E80" s="28">
        <v>108.95422726438649</v>
      </c>
      <c r="F80" s="5">
        <f t="shared" si="1"/>
        <v>3268.6268179315948</v>
      </c>
    </row>
    <row r="81" spans="1:6" x14ac:dyDescent="0.25">
      <c r="A81" s="13" t="s">
        <v>122</v>
      </c>
      <c r="B81" s="14" t="s">
        <v>102</v>
      </c>
      <c r="C81" s="25">
        <v>30</v>
      </c>
      <c r="D81" s="9"/>
      <c r="E81" s="28">
        <v>108.95422726438649</v>
      </c>
      <c r="F81" s="5">
        <f t="shared" si="1"/>
        <v>3268.6268179315948</v>
      </c>
    </row>
    <row r="82" spans="1:6" x14ac:dyDescent="0.25">
      <c r="A82" s="13" t="s">
        <v>89</v>
      </c>
      <c r="B82" s="14" t="s">
        <v>86</v>
      </c>
      <c r="C82" s="25">
        <v>220</v>
      </c>
      <c r="D82" s="9"/>
      <c r="E82" s="28">
        <v>253.28320364058675</v>
      </c>
      <c r="F82" s="5">
        <f t="shared" si="1"/>
        <v>55722.304800929087</v>
      </c>
    </row>
    <row r="83" spans="1:6" x14ac:dyDescent="0.25">
      <c r="A83" s="13" t="s">
        <v>90</v>
      </c>
      <c r="B83" s="14" t="s">
        <v>91</v>
      </c>
      <c r="C83" s="25">
        <v>100</v>
      </c>
      <c r="D83" s="9"/>
      <c r="E83" s="28">
        <v>227.81338428008087</v>
      </c>
      <c r="F83" s="5">
        <f t="shared" si="1"/>
        <v>22781.338428008086</v>
      </c>
    </row>
    <row r="84" spans="1:6" x14ac:dyDescent="0.25">
      <c r="A84" s="13" t="s">
        <v>94</v>
      </c>
      <c r="B84" s="14" t="s">
        <v>95</v>
      </c>
      <c r="C84" s="25">
        <v>344</v>
      </c>
      <c r="D84" s="9"/>
      <c r="E84" s="28">
        <v>629.67053419028559</v>
      </c>
      <c r="F84" s="5">
        <f t="shared" si="1"/>
        <v>216606.66376145824</v>
      </c>
    </row>
    <row r="85" spans="1:6" x14ac:dyDescent="0.25">
      <c r="A85" s="13" t="s">
        <v>342</v>
      </c>
      <c r="B85" s="14" t="s">
        <v>221</v>
      </c>
      <c r="C85" s="25">
        <v>50</v>
      </c>
      <c r="D85" s="9"/>
      <c r="E85" s="28">
        <v>277.33803303662012</v>
      </c>
      <c r="F85" s="5">
        <f t="shared" si="1"/>
        <v>13866.901651831005</v>
      </c>
    </row>
    <row r="86" spans="1:6" x14ac:dyDescent="0.25">
      <c r="A86" s="13" t="s">
        <v>222</v>
      </c>
      <c r="B86" s="14" t="s">
        <v>84</v>
      </c>
      <c r="C86" s="25">
        <v>599</v>
      </c>
      <c r="D86" s="9"/>
      <c r="E86" s="28">
        <v>970.68311562817064</v>
      </c>
      <c r="F86" s="5">
        <f t="shared" si="1"/>
        <v>581439.18626127427</v>
      </c>
    </row>
    <row r="87" spans="1:6" x14ac:dyDescent="0.25">
      <c r="A87" s="13" t="s">
        <v>223</v>
      </c>
      <c r="B87" s="14" t="s">
        <v>224</v>
      </c>
      <c r="C87" s="25">
        <v>100</v>
      </c>
      <c r="D87" s="9"/>
      <c r="E87" s="28">
        <v>254.69819360505932</v>
      </c>
      <c r="F87" s="5">
        <f t="shared" si="1"/>
        <v>25469.819360505931</v>
      </c>
    </row>
    <row r="88" spans="1:6" x14ac:dyDescent="0.25">
      <c r="A88" s="13" t="s">
        <v>97</v>
      </c>
      <c r="B88" s="14" t="s">
        <v>98</v>
      </c>
      <c r="C88" s="25">
        <v>50</v>
      </c>
      <c r="D88" s="9"/>
      <c r="E88" s="28">
        <v>191.0236452037945</v>
      </c>
      <c r="F88" s="5">
        <f t="shared" si="1"/>
        <v>9551.1822601897256</v>
      </c>
    </row>
    <row r="89" spans="1:6" x14ac:dyDescent="0.25">
      <c r="A89" s="13" t="s">
        <v>100</v>
      </c>
      <c r="B89" s="14" t="s">
        <v>67</v>
      </c>
      <c r="C89" s="25">
        <v>10</v>
      </c>
      <c r="D89" s="9"/>
      <c r="E89" s="28">
        <v>1110.7671221109529</v>
      </c>
      <c r="F89" s="5">
        <f t="shared" si="1"/>
        <v>11107.671221109529</v>
      </c>
    </row>
    <row r="90" spans="1:6" x14ac:dyDescent="0.25">
      <c r="A90" s="15" t="s">
        <v>92</v>
      </c>
      <c r="B90" s="16" t="s">
        <v>93</v>
      </c>
      <c r="C90" s="25">
        <v>50</v>
      </c>
      <c r="D90" s="9"/>
      <c r="E90" s="28">
        <v>36.789739076286352</v>
      </c>
      <c r="F90" s="5">
        <f t="shared" si="1"/>
        <v>1839.4869538143175</v>
      </c>
    </row>
    <row r="91" spans="1:6" x14ac:dyDescent="0.25">
      <c r="A91" s="13" t="s">
        <v>225</v>
      </c>
      <c r="B91" s="14" t="s">
        <v>226</v>
      </c>
      <c r="C91" s="25">
        <v>20</v>
      </c>
      <c r="D91" s="9"/>
      <c r="E91" s="28">
        <v>72.164488188100137</v>
      </c>
      <c r="F91" s="5">
        <f t="shared" si="1"/>
        <v>1443.2897637620026</v>
      </c>
    </row>
    <row r="92" spans="1:6" x14ac:dyDescent="0.25">
      <c r="A92" s="13" t="s">
        <v>227</v>
      </c>
      <c r="B92" s="14" t="s">
        <v>228</v>
      </c>
      <c r="C92" s="25">
        <v>20</v>
      </c>
      <c r="D92" s="9"/>
      <c r="E92" s="28">
        <v>108.95422726438646</v>
      </c>
      <c r="F92" s="5">
        <f t="shared" si="1"/>
        <v>2179.0845452877293</v>
      </c>
    </row>
    <row r="93" spans="1:6" x14ac:dyDescent="0.25">
      <c r="A93" s="13" t="s">
        <v>96</v>
      </c>
      <c r="B93" s="14" t="s">
        <v>229</v>
      </c>
      <c r="C93" s="25">
        <v>10</v>
      </c>
      <c r="D93" s="9"/>
      <c r="E93" s="28">
        <v>366.48240079839087</v>
      </c>
      <c r="F93" s="5">
        <f t="shared" si="1"/>
        <v>3664.8240079839088</v>
      </c>
    </row>
    <row r="94" spans="1:6" x14ac:dyDescent="0.25">
      <c r="A94" s="14" t="s">
        <v>231</v>
      </c>
      <c r="B94" s="14" t="s">
        <v>232</v>
      </c>
      <c r="C94" s="26">
        <v>30</v>
      </c>
      <c r="D94" s="9"/>
      <c r="E94" s="29">
        <v>3926.5971514113312</v>
      </c>
      <c r="F94" s="5">
        <f t="shared" si="1"/>
        <v>117797.91454233993</v>
      </c>
    </row>
    <row r="95" spans="1:6" x14ac:dyDescent="0.25">
      <c r="A95" s="13" t="s">
        <v>233</v>
      </c>
      <c r="B95" s="14" t="s">
        <v>43</v>
      </c>
      <c r="C95" s="25">
        <v>50</v>
      </c>
      <c r="D95" s="9"/>
      <c r="E95" s="28">
        <v>329.69266172210462</v>
      </c>
      <c r="F95" s="5">
        <f t="shared" si="1"/>
        <v>16484.63308610523</v>
      </c>
    </row>
    <row r="96" spans="1:6" x14ac:dyDescent="0.25">
      <c r="A96" s="13" t="s">
        <v>235</v>
      </c>
      <c r="B96" s="14" t="s">
        <v>236</v>
      </c>
      <c r="C96" s="25">
        <v>100</v>
      </c>
      <c r="D96" s="9"/>
      <c r="E96" s="28">
        <v>342.42757140235756</v>
      </c>
      <c r="F96" s="5">
        <f t="shared" si="1"/>
        <v>34242.757140235757</v>
      </c>
    </row>
    <row r="97" spans="1:6" x14ac:dyDescent="0.25">
      <c r="A97" s="17" t="s">
        <v>237</v>
      </c>
      <c r="B97" s="18" t="s">
        <v>205</v>
      </c>
      <c r="C97" s="25">
        <v>50</v>
      </c>
      <c r="D97" s="9"/>
      <c r="E97" s="28">
        <v>363.65242086944585</v>
      </c>
      <c r="F97" s="5">
        <f t="shared" si="1"/>
        <v>18182.621043472293</v>
      </c>
    </row>
    <row r="98" spans="1:6" x14ac:dyDescent="0.25">
      <c r="A98" s="13" t="s">
        <v>242</v>
      </c>
      <c r="B98" s="20" t="s">
        <v>243</v>
      </c>
      <c r="C98" s="25">
        <v>5</v>
      </c>
      <c r="D98" s="9"/>
      <c r="E98" s="28">
        <v>86.314387832825645</v>
      </c>
      <c r="F98" s="5">
        <f t="shared" si="1"/>
        <v>431.57193916412825</v>
      </c>
    </row>
    <row r="99" spans="1:6" x14ac:dyDescent="0.25">
      <c r="A99" s="13" t="s">
        <v>244</v>
      </c>
      <c r="B99" s="20" t="s">
        <v>245</v>
      </c>
      <c r="C99" s="25">
        <v>5</v>
      </c>
      <c r="D99" s="9"/>
      <c r="E99" s="28">
        <v>86.314387832825645</v>
      </c>
      <c r="F99" s="5">
        <f t="shared" si="1"/>
        <v>431.57193916412825</v>
      </c>
    </row>
    <row r="100" spans="1:6" x14ac:dyDescent="0.25">
      <c r="A100" s="13" t="s">
        <v>246</v>
      </c>
      <c r="B100" s="18" t="s">
        <v>247</v>
      </c>
      <c r="C100" s="25">
        <v>10</v>
      </c>
      <c r="D100" s="9"/>
      <c r="E100" s="28">
        <v>367.89739076286349</v>
      </c>
      <c r="F100" s="5">
        <f t="shared" si="1"/>
        <v>3678.9739076286351</v>
      </c>
    </row>
    <row r="101" spans="1:6" x14ac:dyDescent="0.25">
      <c r="A101" s="19" t="s">
        <v>248</v>
      </c>
      <c r="B101" s="18" t="s">
        <v>249</v>
      </c>
      <c r="C101" s="25">
        <v>10</v>
      </c>
      <c r="D101" s="9"/>
      <c r="E101" s="28">
        <v>56.599598578902068</v>
      </c>
      <c r="F101" s="5">
        <f t="shared" si="1"/>
        <v>565.99598578902066</v>
      </c>
    </row>
    <row r="102" spans="1:6" x14ac:dyDescent="0.25">
      <c r="A102" s="21" t="s">
        <v>250</v>
      </c>
      <c r="B102" s="21" t="s">
        <v>251</v>
      </c>
      <c r="C102" s="25">
        <v>10</v>
      </c>
      <c r="D102" s="9"/>
      <c r="E102" s="28">
        <v>56.599598578902068</v>
      </c>
      <c r="F102" s="5">
        <f t="shared" si="1"/>
        <v>565.99598578902066</v>
      </c>
    </row>
    <row r="103" spans="1:6" x14ac:dyDescent="0.25">
      <c r="A103" s="17" t="s">
        <v>252</v>
      </c>
      <c r="B103" s="18" t="s">
        <v>253</v>
      </c>
      <c r="C103" s="25">
        <v>100</v>
      </c>
      <c r="D103" s="9"/>
      <c r="E103" s="28">
        <v>236.3033240669161</v>
      </c>
      <c r="F103" s="5">
        <f t="shared" si="1"/>
        <v>23630.33240669161</v>
      </c>
    </row>
    <row r="104" spans="1:6" x14ac:dyDescent="0.25">
      <c r="A104" s="22" t="s">
        <v>255</v>
      </c>
      <c r="B104" s="21" t="s">
        <v>256</v>
      </c>
      <c r="C104" s="25">
        <v>20</v>
      </c>
      <c r="D104" s="9"/>
      <c r="E104" s="28">
        <v>138.66901651831009</v>
      </c>
      <c r="F104" s="5">
        <f t="shared" si="1"/>
        <v>2773.3803303662016</v>
      </c>
    </row>
    <row r="105" spans="1:6" x14ac:dyDescent="0.25">
      <c r="A105" s="17" t="s">
        <v>127</v>
      </c>
      <c r="B105" s="19" t="s">
        <v>106</v>
      </c>
      <c r="C105" s="25">
        <v>10</v>
      </c>
      <c r="D105" s="9"/>
      <c r="E105" s="28">
        <v>1021.6227543491825</v>
      </c>
      <c r="F105" s="5">
        <f t="shared" si="1"/>
        <v>10216.227543491825</v>
      </c>
    </row>
    <row r="106" spans="1:6" x14ac:dyDescent="0.25">
      <c r="A106" s="17" t="s">
        <v>257</v>
      </c>
      <c r="B106" s="19" t="s">
        <v>258</v>
      </c>
      <c r="C106" s="25">
        <v>5</v>
      </c>
      <c r="D106" s="9"/>
      <c r="E106" s="28">
        <v>474.02163809830489</v>
      </c>
      <c r="F106" s="5">
        <f t="shared" si="1"/>
        <v>2370.1081904915245</v>
      </c>
    </row>
    <row r="107" spans="1:6" x14ac:dyDescent="0.25">
      <c r="A107" s="17" t="s">
        <v>259</v>
      </c>
      <c r="B107" s="18" t="s">
        <v>260</v>
      </c>
      <c r="C107" s="25">
        <v>30</v>
      </c>
      <c r="D107" s="9"/>
      <c r="E107" s="28">
        <v>199.51358499062985</v>
      </c>
      <c r="F107" s="5">
        <f t="shared" si="1"/>
        <v>5985.4075497188951</v>
      </c>
    </row>
    <row r="108" spans="1:6" x14ac:dyDescent="0.25">
      <c r="A108" s="17" t="s">
        <v>261</v>
      </c>
      <c r="B108" s="19" t="s">
        <v>262</v>
      </c>
      <c r="C108" s="25">
        <v>20</v>
      </c>
      <c r="D108" s="9"/>
      <c r="E108" s="28">
        <v>41.034708969703999</v>
      </c>
      <c r="F108" s="5">
        <f t="shared" si="1"/>
        <v>820.69417939408004</v>
      </c>
    </row>
    <row r="109" spans="1:6" x14ac:dyDescent="0.25">
      <c r="A109" s="17" t="s">
        <v>135</v>
      </c>
      <c r="B109" s="19" t="s">
        <v>112</v>
      </c>
      <c r="C109" s="25">
        <v>5</v>
      </c>
      <c r="D109" s="9"/>
      <c r="E109" s="28">
        <v>147.15895630514538</v>
      </c>
      <c r="F109" s="5">
        <f t="shared" si="1"/>
        <v>735.79478152572688</v>
      </c>
    </row>
    <row r="110" spans="1:6" x14ac:dyDescent="0.25">
      <c r="A110" s="22" t="s">
        <v>263</v>
      </c>
      <c r="B110" s="21" t="s">
        <v>84</v>
      </c>
      <c r="C110" s="25">
        <v>5</v>
      </c>
      <c r="D110" s="9"/>
      <c r="E110" s="28">
        <v>979.17305541500593</v>
      </c>
      <c r="F110" s="5">
        <f t="shared" si="1"/>
        <v>4895.8652770750296</v>
      </c>
    </row>
    <row r="111" spans="1:6" x14ac:dyDescent="0.25">
      <c r="A111" s="22" t="s">
        <v>264</v>
      </c>
      <c r="B111" s="21" t="s">
        <v>265</v>
      </c>
      <c r="C111" s="25">
        <v>10</v>
      </c>
      <c r="D111" s="9"/>
      <c r="E111" s="28">
        <v>28.299799289451034</v>
      </c>
      <c r="F111" s="5">
        <f t="shared" si="1"/>
        <v>282.99799289451033</v>
      </c>
    </row>
    <row r="112" spans="1:6" x14ac:dyDescent="0.25">
      <c r="A112" s="22" t="s">
        <v>131</v>
      </c>
      <c r="B112" s="21" t="s">
        <v>108</v>
      </c>
      <c r="C112" s="25">
        <v>10</v>
      </c>
      <c r="D112" s="9"/>
      <c r="E112" s="28">
        <v>56.599598578902068</v>
      </c>
      <c r="F112" s="5">
        <f t="shared" si="1"/>
        <v>565.99598578902066</v>
      </c>
    </row>
    <row r="113" spans="1:8" x14ac:dyDescent="0.25">
      <c r="A113" s="22" t="s">
        <v>266</v>
      </c>
      <c r="B113" s="21" t="s">
        <v>267</v>
      </c>
      <c r="C113" s="25">
        <v>100</v>
      </c>
      <c r="D113" s="9"/>
      <c r="E113" s="28">
        <v>243.37827388927889</v>
      </c>
      <c r="F113" s="5">
        <f t="shared" ref="F113:F148" si="2">C113*E113</f>
        <v>24337.82738892789</v>
      </c>
    </row>
    <row r="114" spans="1:8" x14ac:dyDescent="0.25">
      <c r="A114" s="22" t="s">
        <v>137</v>
      </c>
      <c r="B114" s="21" t="s">
        <v>114</v>
      </c>
      <c r="C114" s="25">
        <v>2</v>
      </c>
      <c r="D114" s="9"/>
      <c r="E114" s="28">
        <v>1304.6207472436927</v>
      </c>
      <c r="F114" s="5">
        <f t="shared" si="2"/>
        <v>2609.2414944873854</v>
      </c>
    </row>
    <row r="115" spans="1:8" x14ac:dyDescent="0.25">
      <c r="A115" s="21" t="s">
        <v>129</v>
      </c>
      <c r="B115" s="21" t="s">
        <v>13</v>
      </c>
      <c r="C115" s="25">
        <v>5</v>
      </c>
      <c r="D115" s="9"/>
      <c r="E115" s="28">
        <v>3483.7052925314229</v>
      </c>
      <c r="F115" s="5">
        <f t="shared" si="2"/>
        <v>17418.526462657115</v>
      </c>
    </row>
    <row r="116" spans="1:8" x14ac:dyDescent="0.25">
      <c r="A116" s="22" t="s">
        <v>268</v>
      </c>
      <c r="B116" s="21" t="s">
        <v>63</v>
      </c>
      <c r="C116" s="25">
        <v>10</v>
      </c>
      <c r="D116" s="9"/>
      <c r="E116" s="28">
        <v>169.79879573670624</v>
      </c>
      <c r="F116" s="5">
        <f t="shared" si="2"/>
        <v>1697.9879573670623</v>
      </c>
      <c r="H116" s="4">
        <v>10697.32</v>
      </c>
    </row>
    <row r="117" spans="1:8" x14ac:dyDescent="0.25">
      <c r="A117" s="22" t="s">
        <v>269</v>
      </c>
      <c r="B117" s="21" t="s">
        <v>270</v>
      </c>
      <c r="C117" s="25">
        <v>2</v>
      </c>
      <c r="D117" s="9"/>
      <c r="E117" s="28">
        <v>256.11318356953183</v>
      </c>
      <c r="F117" s="5">
        <f t="shared" si="2"/>
        <v>512.22636713906365</v>
      </c>
    </row>
    <row r="118" spans="1:8" ht="27" x14ac:dyDescent="0.25">
      <c r="A118" s="17" t="s">
        <v>271</v>
      </c>
      <c r="B118" s="18" t="s">
        <v>272</v>
      </c>
      <c r="C118" s="27">
        <v>30</v>
      </c>
      <c r="D118" s="9"/>
      <c r="E118" s="28">
        <v>264.60312335636718</v>
      </c>
      <c r="F118" s="5">
        <f t="shared" si="2"/>
        <v>7938.0937006910153</v>
      </c>
    </row>
    <row r="119" spans="1:8" x14ac:dyDescent="0.25">
      <c r="A119" s="17" t="s">
        <v>273</v>
      </c>
      <c r="B119" s="18" t="s">
        <v>274</v>
      </c>
      <c r="C119" s="24">
        <v>2</v>
      </c>
      <c r="D119" s="9"/>
      <c r="E119" s="28">
        <v>410.34708969704002</v>
      </c>
      <c r="F119" s="5">
        <f t="shared" si="2"/>
        <v>820.69417939408004</v>
      </c>
    </row>
    <row r="120" spans="1:8" x14ac:dyDescent="0.25">
      <c r="A120" s="17" t="s">
        <v>126</v>
      </c>
      <c r="B120" s="18" t="s">
        <v>105</v>
      </c>
      <c r="C120" s="24">
        <v>2</v>
      </c>
      <c r="D120" s="9"/>
      <c r="E120" s="28">
        <v>253.28320364058675</v>
      </c>
      <c r="F120" s="5">
        <f t="shared" si="2"/>
        <v>506.5664072811735</v>
      </c>
    </row>
    <row r="121" spans="1:8" x14ac:dyDescent="0.25">
      <c r="A121" s="17" t="s">
        <v>276</v>
      </c>
      <c r="B121" s="18" t="s">
        <v>277</v>
      </c>
      <c r="C121" s="24">
        <v>20</v>
      </c>
      <c r="D121" s="9"/>
      <c r="E121" s="28">
        <v>100.46428747755117</v>
      </c>
      <c r="F121" s="5">
        <f t="shared" si="2"/>
        <v>2009.2857495510234</v>
      </c>
    </row>
    <row r="122" spans="1:8" x14ac:dyDescent="0.25">
      <c r="A122" s="22" t="s">
        <v>278</v>
      </c>
      <c r="B122" s="21" t="s">
        <v>279</v>
      </c>
      <c r="C122" s="24">
        <v>20</v>
      </c>
      <c r="D122" s="9"/>
      <c r="E122" s="28">
        <v>165.55382584328854</v>
      </c>
      <c r="F122" s="5">
        <f t="shared" si="2"/>
        <v>3311.0765168657708</v>
      </c>
    </row>
    <row r="123" spans="1:8" x14ac:dyDescent="0.25">
      <c r="A123" s="22" t="s">
        <v>134</v>
      </c>
      <c r="B123" s="21" t="s">
        <v>111</v>
      </c>
      <c r="C123" s="24">
        <v>20</v>
      </c>
      <c r="D123" s="9"/>
      <c r="E123" s="28">
        <v>326.86268179315948</v>
      </c>
      <c r="F123" s="5">
        <f t="shared" si="2"/>
        <v>6537.2536358631896</v>
      </c>
    </row>
    <row r="124" spans="1:8" x14ac:dyDescent="0.25">
      <c r="A124" s="22" t="s">
        <v>123</v>
      </c>
      <c r="B124" s="21" t="s">
        <v>81</v>
      </c>
      <c r="C124" s="24">
        <v>5</v>
      </c>
      <c r="D124" s="9"/>
      <c r="E124" s="28">
        <v>120.27414698016693</v>
      </c>
      <c r="F124" s="5">
        <f t="shared" si="2"/>
        <v>601.37073490083469</v>
      </c>
    </row>
    <row r="125" spans="1:8" x14ac:dyDescent="0.25">
      <c r="A125" s="22" t="s">
        <v>280</v>
      </c>
      <c r="B125" s="21" t="s">
        <v>24</v>
      </c>
      <c r="C125" s="24">
        <v>97</v>
      </c>
      <c r="D125" s="9"/>
      <c r="E125" s="28">
        <v>165.55382584328856</v>
      </c>
      <c r="F125" s="5">
        <f t="shared" si="2"/>
        <v>16058.72110679899</v>
      </c>
    </row>
    <row r="126" spans="1:8" x14ac:dyDescent="0.25">
      <c r="A126" s="22" t="s">
        <v>128</v>
      </c>
      <c r="B126" s="21" t="s">
        <v>103</v>
      </c>
      <c r="C126" s="24">
        <v>10</v>
      </c>
      <c r="D126" s="9"/>
      <c r="E126" s="28">
        <v>38.204729040758899</v>
      </c>
      <c r="F126" s="5">
        <f t="shared" si="2"/>
        <v>382.047290407589</v>
      </c>
    </row>
    <row r="127" spans="1:8" x14ac:dyDescent="0.25">
      <c r="A127" s="22" t="s">
        <v>281</v>
      </c>
      <c r="B127" s="21" t="s">
        <v>282</v>
      </c>
      <c r="C127" s="24">
        <v>20</v>
      </c>
      <c r="D127" s="9"/>
      <c r="E127" s="28">
        <v>56.599598578902068</v>
      </c>
      <c r="F127" s="5">
        <f t="shared" si="2"/>
        <v>1131.9919715780413</v>
      </c>
    </row>
    <row r="128" spans="1:8" x14ac:dyDescent="0.25">
      <c r="A128" s="22" t="s">
        <v>283</v>
      </c>
      <c r="B128" s="21" t="s">
        <v>284</v>
      </c>
      <c r="C128" s="24">
        <v>5</v>
      </c>
      <c r="D128" s="9"/>
      <c r="E128" s="28">
        <v>137.25402655383752</v>
      </c>
      <c r="F128" s="5">
        <f t="shared" si="2"/>
        <v>686.27013276918763</v>
      </c>
    </row>
    <row r="129" spans="1:8" x14ac:dyDescent="0.25">
      <c r="A129" s="22" t="s">
        <v>285</v>
      </c>
      <c r="B129" s="21" t="s">
        <v>286</v>
      </c>
      <c r="C129" s="24">
        <v>2</v>
      </c>
      <c r="D129" s="9"/>
      <c r="E129" s="28">
        <v>410.34708969704002</v>
      </c>
      <c r="F129" s="5">
        <f t="shared" si="2"/>
        <v>820.69417939408004</v>
      </c>
    </row>
    <row r="130" spans="1:8" x14ac:dyDescent="0.25">
      <c r="A130" s="22" t="s">
        <v>287</v>
      </c>
      <c r="B130" s="21" t="s">
        <v>288</v>
      </c>
      <c r="C130" s="24">
        <v>50</v>
      </c>
      <c r="D130" s="9"/>
      <c r="E130" s="28">
        <v>203.75855488404747</v>
      </c>
      <c r="F130" s="5">
        <f t="shared" si="2"/>
        <v>10187.927744202374</v>
      </c>
    </row>
    <row r="131" spans="1:8" x14ac:dyDescent="0.25">
      <c r="A131" s="22" t="s">
        <v>289</v>
      </c>
      <c r="B131" s="21" t="s">
        <v>290</v>
      </c>
      <c r="C131" s="24">
        <v>5</v>
      </c>
      <c r="D131" s="9"/>
      <c r="E131" s="28">
        <v>103.29426740649629</v>
      </c>
      <c r="F131" s="5">
        <f t="shared" si="2"/>
        <v>516.47133703248142</v>
      </c>
    </row>
    <row r="132" spans="1:8" x14ac:dyDescent="0.25">
      <c r="A132" s="22" t="s">
        <v>133</v>
      </c>
      <c r="B132" s="21" t="s">
        <v>110</v>
      </c>
      <c r="C132" s="24">
        <v>10</v>
      </c>
      <c r="D132" s="9"/>
      <c r="E132" s="28">
        <v>175.4587555945964</v>
      </c>
      <c r="F132" s="5">
        <f t="shared" si="2"/>
        <v>1754.5875559459639</v>
      </c>
    </row>
    <row r="133" spans="1:8" x14ac:dyDescent="0.25">
      <c r="A133" s="22" t="s">
        <v>291</v>
      </c>
      <c r="B133" s="21" t="s">
        <v>292</v>
      </c>
      <c r="C133" s="24">
        <v>10</v>
      </c>
      <c r="D133" s="9"/>
      <c r="E133" s="28">
        <v>220.73843445771814</v>
      </c>
      <c r="F133" s="5">
        <f t="shared" si="2"/>
        <v>2207.3843445771813</v>
      </c>
    </row>
    <row r="134" spans="1:8" x14ac:dyDescent="0.25">
      <c r="A134" s="22" t="s">
        <v>136</v>
      </c>
      <c r="B134" s="21" t="s">
        <v>113</v>
      </c>
      <c r="C134" s="24">
        <v>10</v>
      </c>
      <c r="D134" s="9"/>
      <c r="E134" s="28">
        <v>232.05835417349849</v>
      </c>
      <c r="F134" s="5">
        <f t="shared" si="2"/>
        <v>2320.5835417349849</v>
      </c>
    </row>
    <row r="135" spans="1:8" x14ac:dyDescent="0.25">
      <c r="A135" s="22" t="s">
        <v>124</v>
      </c>
      <c r="B135" s="21" t="s">
        <v>103</v>
      </c>
      <c r="C135" s="24">
        <v>10</v>
      </c>
      <c r="D135" s="9"/>
      <c r="E135" s="28">
        <v>73.57947815257269</v>
      </c>
      <c r="F135" s="5">
        <f t="shared" si="2"/>
        <v>735.79478152572688</v>
      </c>
    </row>
    <row r="136" spans="1:8" x14ac:dyDescent="0.25">
      <c r="A136" s="22" t="s">
        <v>295</v>
      </c>
      <c r="B136" s="21" t="s">
        <v>296</v>
      </c>
      <c r="C136" s="24">
        <v>10</v>
      </c>
      <c r="D136" s="9"/>
      <c r="E136" s="28">
        <v>353.74749111813787</v>
      </c>
      <c r="F136" s="5">
        <f t="shared" si="2"/>
        <v>3537.474911181379</v>
      </c>
      <c r="H136" s="4">
        <v>10697.32</v>
      </c>
    </row>
    <row r="137" spans="1:8" x14ac:dyDescent="0.25">
      <c r="A137" s="22" t="s">
        <v>125</v>
      </c>
      <c r="B137" s="21" t="s">
        <v>104</v>
      </c>
      <c r="C137" s="24">
        <v>10</v>
      </c>
      <c r="D137" s="9"/>
      <c r="E137" s="28">
        <v>16.979879573670623</v>
      </c>
      <c r="F137" s="5">
        <f t="shared" si="2"/>
        <v>169.79879573670621</v>
      </c>
      <c r="H137" s="4">
        <f>H136/50</f>
        <v>213.94639999999998</v>
      </c>
    </row>
    <row r="138" spans="1:8" x14ac:dyDescent="0.25">
      <c r="A138" s="22" t="s">
        <v>132</v>
      </c>
      <c r="B138" s="21" t="s">
        <v>109</v>
      </c>
      <c r="C138" s="24">
        <v>50</v>
      </c>
      <c r="D138" s="9"/>
      <c r="E138" s="28">
        <v>322.61771189974172</v>
      </c>
      <c r="F138" s="5">
        <f t="shared" si="2"/>
        <v>16130.885594987087</v>
      </c>
    </row>
    <row r="139" spans="1:8" x14ac:dyDescent="0.25">
      <c r="A139" s="23" t="s">
        <v>297</v>
      </c>
      <c r="B139" s="21" t="s">
        <v>341</v>
      </c>
      <c r="C139" s="24">
        <v>50</v>
      </c>
      <c r="D139" s="9"/>
      <c r="E139" s="28">
        <v>213.95</v>
      </c>
      <c r="F139" s="5">
        <f t="shared" si="2"/>
        <v>10697.5</v>
      </c>
    </row>
    <row r="140" spans="1:8" x14ac:dyDescent="0.25">
      <c r="A140" s="22" t="s">
        <v>298</v>
      </c>
      <c r="B140" s="21" t="s">
        <v>299</v>
      </c>
      <c r="C140" s="24">
        <v>20</v>
      </c>
      <c r="D140" s="9"/>
      <c r="E140" s="28">
        <v>56.599598578902068</v>
      </c>
      <c r="F140" s="5">
        <f t="shared" si="2"/>
        <v>1131.9919715780413</v>
      </c>
    </row>
    <row r="141" spans="1:8" x14ac:dyDescent="0.25">
      <c r="A141" s="22" t="s">
        <v>300</v>
      </c>
      <c r="B141" s="21" t="s">
        <v>301</v>
      </c>
      <c r="C141" s="24">
        <v>20</v>
      </c>
      <c r="D141" s="9"/>
      <c r="E141" s="28">
        <v>41.034708969703999</v>
      </c>
      <c r="F141" s="5">
        <f t="shared" si="2"/>
        <v>820.69417939408004</v>
      </c>
    </row>
    <row r="142" spans="1:8" x14ac:dyDescent="0.25">
      <c r="A142" s="21" t="s">
        <v>302</v>
      </c>
      <c r="B142" s="21" t="s">
        <v>303</v>
      </c>
      <c r="C142" s="24">
        <v>20</v>
      </c>
      <c r="D142" s="9"/>
      <c r="E142" s="28">
        <v>41.034708969703999</v>
      </c>
      <c r="F142" s="5">
        <f t="shared" si="2"/>
        <v>820.69417939408004</v>
      </c>
    </row>
    <row r="143" spans="1:8" x14ac:dyDescent="0.25">
      <c r="A143" s="24" t="s">
        <v>306</v>
      </c>
      <c r="B143" s="24" t="s">
        <v>307</v>
      </c>
      <c r="C143" s="24">
        <v>20</v>
      </c>
      <c r="D143" s="9"/>
      <c r="E143" s="28">
        <v>237.71831403138876</v>
      </c>
      <c r="F143" s="5">
        <f t="shared" si="2"/>
        <v>4754.3662806277753</v>
      </c>
    </row>
    <row r="144" spans="1:8" x14ac:dyDescent="0.25">
      <c r="A144" s="24" t="s">
        <v>308</v>
      </c>
      <c r="B144" s="24" t="s">
        <v>309</v>
      </c>
      <c r="C144" s="24">
        <v>5</v>
      </c>
      <c r="D144" s="9"/>
      <c r="E144" s="28">
        <v>103.29426740649629</v>
      </c>
      <c r="F144" s="5">
        <f t="shared" si="2"/>
        <v>516.47133703248142</v>
      </c>
    </row>
    <row r="145" spans="1:6" x14ac:dyDescent="0.25">
      <c r="A145" s="24" t="s">
        <v>130</v>
      </c>
      <c r="B145" s="24" t="s">
        <v>107</v>
      </c>
      <c r="C145" s="24">
        <v>5</v>
      </c>
      <c r="D145" s="9"/>
      <c r="E145" s="28">
        <v>42.44969893417656</v>
      </c>
      <c r="F145" s="5">
        <f t="shared" si="2"/>
        <v>212.24849467088279</v>
      </c>
    </row>
    <row r="146" spans="1:6" x14ac:dyDescent="0.25">
      <c r="A146" s="24" t="s">
        <v>310</v>
      </c>
      <c r="B146" s="24" t="s">
        <v>311</v>
      </c>
      <c r="C146" s="24">
        <v>5</v>
      </c>
      <c r="D146" s="9"/>
      <c r="E146" s="28">
        <v>46.694668827594214</v>
      </c>
      <c r="F146" s="5">
        <f t="shared" si="2"/>
        <v>233.47334413797108</v>
      </c>
    </row>
    <row r="147" spans="1:6" x14ac:dyDescent="0.25">
      <c r="A147" s="24" t="s">
        <v>312</v>
      </c>
      <c r="B147" s="24" t="s">
        <v>313</v>
      </c>
      <c r="C147" s="24">
        <v>5</v>
      </c>
      <c r="D147" s="30"/>
      <c r="E147" s="28">
        <v>302.80785239712611</v>
      </c>
      <c r="F147" s="5">
        <f t="shared" si="2"/>
        <v>1514.0392619856307</v>
      </c>
    </row>
    <row r="148" spans="1:6" x14ac:dyDescent="0.25">
      <c r="A148" s="24" t="s">
        <v>314</v>
      </c>
      <c r="B148" s="24" t="s">
        <v>315</v>
      </c>
      <c r="C148" s="24">
        <v>5</v>
      </c>
      <c r="D148" s="30"/>
      <c r="E148" s="28">
        <v>55.184608614429536</v>
      </c>
      <c r="F148" s="5">
        <f t="shared" si="2"/>
        <v>275.92304307214766</v>
      </c>
    </row>
    <row r="149" spans="1:6" x14ac:dyDescent="0.25">
      <c r="A149" s="24" t="s">
        <v>316</v>
      </c>
      <c r="B149" s="24" t="s">
        <v>317</v>
      </c>
      <c r="C149" s="24">
        <v>5</v>
      </c>
      <c r="E149" s="28">
        <v>55.184608614429536</v>
      </c>
      <c r="F149" s="5">
        <f>C149*E149</f>
        <v>275.92304307214766</v>
      </c>
    </row>
    <row r="150" spans="1:6" x14ac:dyDescent="0.25">
      <c r="A150" s="24" t="s">
        <v>320</v>
      </c>
      <c r="B150" s="24" t="s">
        <v>321</v>
      </c>
      <c r="C150" s="24">
        <v>3</v>
      </c>
      <c r="E150" s="28">
        <v>624.01057433239532</v>
      </c>
      <c r="F150" s="5">
        <f t="shared" ref="F150:F157" si="3">C150*E150</f>
        <v>1872.0317229971861</v>
      </c>
    </row>
    <row r="151" spans="1:6" x14ac:dyDescent="0.25">
      <c r="A151" s="24" t="s">
        <v>322</v>
      </c>
      <c r="B151" s="24" t="s">
        <v>323</v>
      </c>
      <c r="C151" s="24">
        <v>5</v>
      </c>
      <c r="E151" s="28">
        <v>41.034708969703999</v>
      </c>
      <c r="F151" s="5">
        <f t="shared" si="3"/>
        <v>205.17354484852001</v>
      </c>
    </row>
    <row r="152" spans="1:6" x14ac:dyDescent="0.25">
      <c r="A152" s="24" t="s">
        <v>324</v>
      </c>
      <c r="B152" s="24" t="s">
        <v>325</v>
      </c>
      <c r="C152" s="24">
        <v>3</v>
      </c>
      <c r="E152" s="28">
        <v>437.23189902201847</v>
      </c>
      <c r="F152" s="5">
        <f t="shared" si="3"/>
        <v>1311.6956970660553</v>
      </c>
    </row>
    <row r="153" spans="1:6" x14ac:dyDescent="0.25">
      <c r="A153" s="24" t="s">
        <v>326</v>
      </c>
      <c r="B153" s="24" t="s">
        <v>327</v>
      </c>
      <c r="C153" s="24">
        <v>2</v>
      </c>
      <c r="E153" s="28">
        <v>43.864688898649106</v>
      </c>
      <c r="F153" s="5">
        <f t="shared" si="3"/>
        <v>87.729377797298213</v>
      </c>
    </row>
    <row r="154" spans="1:6" x14ac:dyDescent="0.25">
      <c r="A154" s="24" t="s">
        <v>328</v>
      </c>
      <c r="B154" s="24" t="s">
        <v>329</v>
      </c>
      <c r="C154" s="24">
        <v>4</v>
      </c>
      <c r="E154" s="28">
        <v>907.00856722690571</v>
      </c>
      <c r="F154" s="5">
        <f t="shared" si="3"/>
        <v>3628.0342689076228</v>
      </c>
    </row>
    <row r="155" spans="1:6" x14ac:dyDescent="0.25">
      <c r="A155" s="24" t="s">
        <v>330</v>
      </c>
      <c r="B155" s="24" t="s">
        <v>331</v>
      </c>
      <c r="C155" s="24">
        <v>2</v>
      </c>
      <c r="E155" s="28">
        <v>1194.2515300148336</v>
      </c>
      <c r="F155" s="5">
        <f t="shared" si="3"/>
        <v>2388.5030600296673</v>
      </c>
    </row>
    <row r="156" spans="1:6" x14ac:dyDescent="0.25">
      <c r="A156" s="24" t="s">
        <v>332</v>
      </c>
      <c r="B156" s="24" t="s">
        <v>333</v>
      </c>
      <c r="C156" s="24">
        <v>2</v>
      </c>
      <c r="E156" s="28">
        <v>1194.2515300148336</v>
      </c>
      <c r="F156" s="5">
        <f t="shared" si="3"/>
        <v>2388.5030600296673</v>
      </c>
    </row>
    <row r="157" spans="1:6" x14ac:dyDescent="0.25">
      <c r="A157" s="24" t="s">
        <v>334</v>
      </c>
      <c r="B157" s="24" t="s">
        <v>335</v>
      </c>
      <c r="C157" s="24">
        <v>10</v>
      </c>
      <c r="E157" s="28">
        <v>128.76408676700223</v>
      </c>
      <c r="F157" s="5">
        <f t="shared" si="3"/>
        <v>1287.6408676700223</v>
      </c>
    </row>
    <row r="158" spans="1:6" x14ac:dyDescent="0.25">
      <c r="A158" s="24" t="s">
        <v>336</v>
      </c>
      <c r="B158" s="24" t="s">
        <v>337</v>
      </c>
      <c r="C158" s="24">
        <v>10</v>
      </c>
      <c r="F158" s="5">
        <f>C158*E158</f>
        <v>0</v>
      </c>
    </row>
    <row r="159" spans="1:6" x14ac:dyDescent="0.25">
      <c r="A159" s="24" t="s">
        <v>338</v>
      </c>
      <c r="B159" s="24" t="s">
        <v>337</v>
      </c>
      <c r="C159" s="24">
        <v>10</v>
      </c>
      <c r="F159" s="5">
        <f t="shared" ref="F159:F160" si="4">C159*E159</f>
        <v>0</v>
      </c>
    </row>
    <row r="160" spans="1:6" x14ac:dyDescent="0.25">
      <c r="A160" s="24" t="s">
        <v>339</v>
      </c>
      <c r="B160" s="24" t="s">
        <v>340</v>
      </c>
      <c r="C160" s="24">
        <v>5</v>
      </c>
      <c r="F160" s="5">
        <f t="shared" si="4"/>
        <v>0</v>
      </c>
    </row>
  </sheetData>
  <autoFilter ref="A2:H160"/>
  <conditionalFormatting sqref="C2">
    <cfRule type="duplicateValues" dxfId="4" priority="15"/>
  </conditionalFormatting>
  <conditionalFormatting sqref="A1:A1048576">
    <cfRule type="duplicateValues" dxfId="3" priority="1"/>
  </conditionalFormatting>
  <conditionalFormatting sqref="A3:A148">
    <cfRule type="duplicateValues" dxfId="2" priority="10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H13" sqref="H13"/>
    </sheetView>
  </sheetViews>
  <sheetFormatPr defaultRowHeight="15" x14ac:dyDescent="0.25"/>
  <cols>
    <col min="3" max="3" width="28" customWidth="1"/>
    <col min="9" max="9" width="11.5703125" bestFit="1" customWidth="1"/>
  </cols>
  <sheetData>
    <row r="1" spans="1:12" x14ac:dyDescent="0.25">
      <c r="I1">
        <f>SUBTOTAL(9,I3:I23)</f>
        <v>530175.51483839808</v>
      </c>
    </row>
    <row r="2" spans="1:12" ht="38.25" x14ac:dyDescent="0.25">
      <c r="A2" s="11"/>
      <c r="B2" s="10" t="s">
        <v>115</v>
      </c>
      <c r="C2" s="10" t="s">
        <v>116</v>
      </c>
      <c r="D2" s="10"/>
      <c r="E2" s="10"/>
      <c r="F2" s="2" t="s">
        <v>117</v>
      </c>
      <c r="G2" s="3" t="s">
        <v>118</v>
      </c>
      <c r="H2" s="1" t="s">
        <v>119</v>
      </c>
    </row>
    <row r="3" spans="1:12" ht="27" x14ac:dyDescent="0.25">
      <c r="A3" s="12">
        <v>11</v>
      </c>
      <c r="B3" s="13" t="s">
        <v>5</v>
      </c>
      <c r="C3" s="14" t="s">
        <v>145</v>
      </c>
      <c r="D3" s="14" t="s">
        <v>138</v>
      </c>
      <c r="E3" s="14">
        <v>20</v>
      </c>
      <c r="F3" s="25">
        <v>0</v>
      </c>
      <c r="G3" s="9">
        <v>0</v>
      </c>
      <c r="H3" s="28">
        <v>775.41450053095832</v>
      </c>
      <c r="I3" s="31">
        <f>E3*H3</f>
        <v>15508.290010619166</v>
      </c>
    </row>
    <row r="4" spans="1:12" ht="27" x14ac:dyDescent="0.25">
      <c r="A4" s="12">
        <v>13</v>
      </c>
      <c r="B4" s="13" t="s">
        <v>146</v>
      </c>
      <c r="C4" s="14" t="s">
        <v>147</v>
      </c>
      <c r="D4" s="14" t="s">
        <v>138</v>
      </c>
      <c r="E4" s="14">
        <v>60</v>
      </c>
      <c r="F4" s="25">
        <v>0</v>
      </c>
      <c r="G4" s="9">
        <v>0</v>
      </c>
      <c r="H4" s="28">
        <v>447.1368287733265</v>
      </c>
      <c r="I4" s="31">
        <f t="shared" ref="I4:I23" si="0">E4*H4</f>
        <v>26828.209726399589</v>
      </c>
    </row>
    <row r="5" spans="1:12" ht="27" x14ac:dyDescent="0.25">
      <c r="A5" s="12">
        <v>18</v>
      </c>
      <c r="B5" s="15" t="s">
        <v>40</v>
      </c>
      <c r="C5" s="16" t="s">
        <v>41</v>
      </c>
      <c r="D5" s="16" t="s">
        <v>149</v>
      </c>
      <c r="E5" s="16">
        <v>250</v>
      </c>
      <c r="F5" s="25">
        <v>0</v>
      </c>
      <c r="G5" s="9">
        <v>0</v>
      </c>
      <c r="H5" s="28">
        <v>349.50252122472028</v>
      </c>
      <c r="I5" s="31">
        <f t="shared" si="0"/>
        <v>87375.630306180072</v>
      </c>
    </row>
    <row r="6" spans="1:12" ht="27" x14ac:dyDescent="0.25">
      <c r="A6" s="12">
        <v>19</v>
      </c>
      <c r="B6" s="15" t="s">
        <v>42</v>
      </c>
      <c r="C6" s="16" t="s">
        <v>43</v>
      </c>
      <c r="D6" s="16" t="s">
        <v>149</v>
      </c>
      <c r="E6" s="16">
        <v>250</v>
      </c>
      <c r="F6" s="25">
        <v>0</v>
      </c>
      <c r="G6" s="9">
        <v>0</v>
      </c>
      <c r="H6" s="28">
        <v>349.50252122472028</v>
      </c>
      <c r="I6" s="31">
        <f t="shared" si="0"/>
        <v>87375.630306180072</v>
      </c>
      <c r="L6">
        <f>I1+Sheet12!F1</f>
        <v>4727504.2870108159</v>
      </c>
    </row>
    <row r="7" spans="1:12" ht="27" x14ac:dyDescent="0.25">
      <c r="A7" s="12">
        <v>50</v>
      </c>
      <c r="B7" s="13" t="s">
        <v>174</v>
      </c>
      <c r="C7" s="14" t="s">
        <v>175</v>
      </c>
      <c r="D7" s="14" t="s">
        <v>161</v>
      </c>
      <c r="E7" s="14">
        <v>20</v>
      </c>
      <c r="F7" s="25">
        <v>0</v>
      </c>
      <c r="G7" s="9">
        <v>0</v>
      </c>
      <c r="H7" s="28">
        <v>1341.4104863199796</v>
      </c>
      <c r="I7" s="31">
        <f t="shared" si="0"/>
        <v>26828.209726399589</v>
      </c>
    </row>
    <row r="8" spans="1:12" ht="27" x14ac:dyDescent="0.25">
      <c r="A8" s="12">
        <v>58</v>
      </c>
      <c r="B8" s="13" t="s">
        <v>182</v>
      </c>
      <c r="C8" s="14" t="s">
        <v>183</v>
      </c>
      <c r="D8" s="14" t="s">
        <v>161</v>
      </c>
      <c r="E8" s="14">
        <v>50</v>
      </c>
      <c r="F8" s="25">
        <v>0</v>
      </c>
      <c r="G8" s="9">
        <v>0</v>
      </c>
      <c r="H8" s="28">
        <v>76.409458081517798</v>
      </c>
      <c r="I8" s="31">
        <f t="shared" si="0"/>
        <v>3820.4729040758898</v>
      </c>
    </row>
    <row r="9" spans="1:12" ht="40.5" x14ac:dyDescent="0.25">
      <c r="A9" s="12">
        <v>59</v>
      </c>
      <c r="B9" s="13" t="s">
        <v>31</v>
      </c>
      <c r="C9" s="14" t="s">
        <v>184</v>
      </c>
      <c r="D9" s="14" t="s">
        <v>161</v>
      </c>
      <c r="E9" s="14">
        <v>100</v>
      </c>
      <c r="F9" s="25">
        <v>0</v>
      </c>
      <c r="G9" s="9">
        <v>0</v>
      </c>
      <c r="H9" s="28">
        <v>464.11670834699692</v>
      </c>
      <c r="I9" s="31">
        <f t="shared" si="0"/>
        <v>46411.670834699689</v>
      </c>
    </row>
    <row r="10" spans="1:12" ht="27" x14ac:dyDescent="0.25">
      <c r="A10" s="12">
        <v>79</v>
      </c>
      <c r="B10" s="13" t="s">
        <v>204</v>
      </c>
      <c r="C10" s="14" t="s">
        <v>205</v>
      </c>
      <c r="D10" s="14" t="s">
        <v>191</v>
      </c>
      <c r="E10" s="14">
        <v>200</v>
      </c>
      <c r="F10" s="25">
        <v>0</v>
      </c>
      <c r="G10" s="9">
        <v>0</v>
      </c>
      <c r="H10" s="28">
        <v>556.09105603771275</v>
      </c>
      <c r="I10" s="31">
        <f t="shared" si="0"/>
        <v>111218.21120754255</v>
      </c>
    </row>
    <row r="11" spans="1:12" ht="27" x14ac:dyDescent="0.25">
      <c r="A11" s="12">
        <v>90</v>
      </c>
      <c r="B11" s="13" t="s">
        <v>79</v>
      </c>
      <c r="C11" s="14" t="s">
        <v>215</v>
      </c>
      <c r="D11" s="14" t="s">
        <v>191</v>
      </c>
      <c r="E11" s="14">
        <v>20</v>
      </c>
      <c r="F11" s="25">
        <v>0</v>
      </c>
      <c r="G11" s="9">
        <v>0</v>
      </c>
      <c r="H11" s="28">
        <v>2698.3858622491562</v>
      </c>
      <c r="I11" s="31">
        <f t="shared" si="0"/>
        <v>53967.717244983127</v>
      </c>
    </row>
    <row r="12" spans="1:12" ht="40.5" x14ac:dyDescent="0.25">
      <c r="A12" s="12">
        <v>93</v>
      </c>
      <c r="B12" s="13" t="s">
        <v>31</v>
      </c>
      <c r="C12" s="14" t="s">
        <v>216</v>
      </c>
      <c r="D12" s="14" t="s">
        <v>217</v>
      </c>
      <c r="E12" s="14">
        <v>10</v>
      </c>
      <c r="F12" s="25">
        <v>0</v>
      </c>
      <c r="G12" s="9">
        <v>0</v>
      </c>
      <c r="H12" s="28">
        <v>464.11670834699697</v>
      </c>
      <c r="I12" s="31">
        <f t="shared" si="0"/>
        <v>4641.1670834699698</v>
      </c>
    </row>
    <row r="13" spans="1:12" ht="27" x14ac:dyDescent="0.25">
      <c r="A13" s="12">
        <v>94</v>
      </c>
      <c r="B13" s="13" t="s">
        <v>5</v>
      </c>
      <c r="C13" s="14" t="s">
        <v>145</v>
      </c>
      <c r="D13" s="14" t="s">
        <v>217</v>
      </c>
      <c r="E13" s="14">
        <v>5</v>
      </c>
      <c r="F13" s="25">
        <v>0</v>
      </c>
      <c r="G13" s="9">
        <v>0</v>
      </c>
      <c r="H13" s="28">
        <v>775.41450053095832</v>
      </c>
      <c r="I13" s="31">
        <f t="shared" si="0"/>
        <v>3877.0725026547916</v>
      </c>
    </row>
    <row r="14" spans="1:12" ht="27" x14ac:dyDescent="0.25">
      <c r="A14" s="12">
        <v>95</v>
      </c>
      <c r="B14" s="13" t="s">
        <v>146</v>
      </c>
      <c r="C14" s="14" t="s">
        <v>218</v>
      </c>
      <c r="D14" s="14" t="s">
        <v>217</v>
      </c>
      <c r="E14" s="14">
        <v>20</v>
      </c>
      <c r="F14" s="25">
        <v>0</v>
      </c>
      <c r="G14" s="9">
        <v>0</v>
      </c>
      <c r="H14" s="28">
        <v>447.13682877332639</v>
      </c>
      <c r="I14" s="31">
        <f t="shared" si="0"/>
        <v>8942.7365754665279</v>
      </c>
    </row>
    <row r="15" spans="1:12" ht="27" x14ac:dyDescent="0.25">
      <c r="A15" s="12">
        <v>98</v>
      </c>
      <c r="B15" s="13" t="s">
        <v>92</v>
      </c>
      <c r="C15" s="14" t="s">
        <v>220</v>
      </c>
      <c r="D15" s="14" t="s">
        <v>219</v>
      </c>
      <c r="E15" s="14">
        <v>50</v>
      </c>
      <c r="F15" s="25">
        <v>0</v>
      </c>
      <c r="G15" s="9">
        <v>0</v>
      </c>
      <c r="H15" s="28">
        <v>36.789739076286352</v>
      </c>
      <c r="I15" s="31">
        <f t="shared" si="0"/>
        <v>1839.4869538143175</v>
      </c>
    </row>
    <row r="16" spans="1:12" ht="27" x14ac:dyDescent="0.25">
      <c r="A16" s="12">
        <v>110</v>
      </c>
      <c r="B16" s="13" t="s">
        <v>230</v>
      </c>
      <c r="C16" s="14" t="s">
        <v>88</v>
      </c>
      <c r="D16" s="14" t="s">
        <v>219</v>
      </c>
      <c r="E16" s="14">
        <v>20</v>
      </c>
      <c r="F16" s="25">
        <v>0</v>
      </c>
      <c r="G16" s="9">
        <v>0</v>
      </c>
      <c r="H16" s="28">
        <v>96.21931758413352</v>
      </c>
      <c r="I16" s="31">
        <f t="shared" si="0"/>
        <v>1924.3863516826705</v>
      </c>
    </row>
    <row r="17" spans="1:9" ht="27" x14ac:dyDescent="0.25">
      <c r="A17" s="12">
        <v>107</v>
      </c>
      <c r="B17" s="13" t="s">
        <v>234</v>
      </c>
      <c r="C17" s="14" t="s">
        <v>87</v>
      </c>
      <c r="D17" s="14" t="s">
        <v>219</v>
      </c>
      <c r="E17" s="14">
        <v>20</v>
      </c>
      <c r="F17" s="25">
        <v>0</v>
      </c>
      <c r="G17" s="9">
        <v>0</v>
      </c>
      <c r="H17" s="28">
        <v>49.5246487565393</v>
      </c>
      <c r="I17" s="31">
        <f t="shared" si="0"/>
        <v>990.49297513078602</v>
      </c>
    </row>
    <row r="18" spans="1:9" ht="27" x14ac:dyDescent="0.25">
      <c r="A18" s="12">
        <v>118</v>
      </c>
      <c r="B18" s="17" t="s">
        <v>238</v>
      </c>
      <c r="C18" s="18" t="s">
        <v>239</v>
      </c>
      <c r="D18" s="19" t="s">
        <v>219</v>
      </c>
      <c r="E18" s="19">
        <v>5</v>
      </c>
      <c r="F18" s="25">
        <v>0</v>
      </c>
      <c r="G18" s="9">
        <v>0</v>
      </c>
      <c r="H18" s="28">
        <v>6293.8753619739091</v>
      </c>
      <c r="I18" s="31">
        <f t="shared" si="0"/>
        <v>31469.376809869544</v>
      </c>
    </row>
    <row r="19" spans="1:9" ht="27" x14ac:dyDescent="0.25">
      <c r="A19" s="12">
        <v>127</v>
      </c>
      <c r="B19" s="17" t="s">
        <v>240</v>
      </c>
      <c r="C19" s="18" t="s">
        <v>241</v>
      </c>
      <c r="D19" s="19" t="s">
        <v>219</v>
      </c>
      <c r="E19" s="19">
        <v>5</v>
      </c>
      <c r="F19" s="25">
        <v>0</v>
      </c>
      <c r="G19" s="9">
        <v>0</v>
      </c>
      <c r="H19" s="28">
        <v>1893.2565724642748</v>
      </c>
      <c r="I19" s="31">
        <f t="shared" si="0"/>
        <v>9466.2828623213736</v>
      </c>
    </row>
    <row r="20" spans="1:9" ht="27" x14ac:dyDescent="0.25">
      <c r="A20" s="12">
        <v>140</v>
      </c>
      <c r="B20" s="17" t="s">
        <v>192</v>
      </c>
      <c r="C20" s="18" t="s">
        <v>275</v>
      </c>
      <c r="D20" s="19" t="s">
        <v>254</v>
      </c>
      <c r="E20" s="19">
        <v>10</v>
      </c>
      <c r="F20" s="24">
        <v>0</v>
      </c>
      <c r="G20" s="9">
        <v>0</v>
      </c>
      <c r="H20" s="28">
        <v>254.69819360505934</v>
      </c>
      <c r="I20" s="31">
        <f t="shared" si="0"/>
        <v>2546.9819360505935</v>
      </c>
    </row>
    <row r="21" spans="1:9" ht="27" x14ac:dyDescent="0.25">
      <c r="A21" s="12">
        <v>154</v>
      </c>
      <c r="B21" s="22" t="s">
        <v>293</v>
      </c>
      <c r="C21" s="21" t="s">
        <v>294</v>
      </c>
      <c r="D21" s="21" t="s">
        <v>254</v>
      </c>
      <c r="E21" s="21">
        <v>5</v>
      </c>
      <c r="F21" s="24">
        <v>0</v>
      </c>
      <c r="G21" s="9">
        <v>0</v>
      </c>
      <c r="H21" s="28">
        <v>199.51358499062979</v>
      </c>
      <c r="I21" s="31">
        <f t="shared" si="0"/>
        <v>997.56792495314903</v>
      </c>
    </row>
    <row r="22" spans="1:9" x14ac:dyDescent="0.25">
      <c r="A22" s="12">
        <v>173</v>
      </c>
      <c r="B22" s="24" t="s">
        <v>304</v>
      </c>
      <c r="C22" s="24" t="s">
        <v>305</v>
      </c>
      <c r="D22" s="24" t="s">
        <v>254</v>
      </c>
      <c r="E22" s="24">
        <v>10</v>
      </c>
      <c r="F22" s="24">
        <v>0</v>
      </c>
      <c r="G22" s="9">
        <v>0</v>
      </c>
      <c r="H22" s="28">
        <v>189.60865523932199</v>
      </c>
      <c r="I22" s="31">
        <f t="shared" si="0"/>
        <v>1896.0865523932198</v>
      </c>
    </row>
    <row r="23" spans="1:9" x14ac:dyDescent="0.25">
      <c r="A23" s="12">
        <v>181</v>
      </c>
      <c r="B23" s="24" t="s">
        <v>318</v>
      </c>
      <c r="C23" s="24" t="s">
        <v>319</v>
      </c>
      <c r="D23" s="24" t="s">
        <v>254</v>
      </c>
      <c r="E23" s="24">
        <v>2</v>
      </c>
      <c r="F23" s="24">
        <v>0</v>
      </c>
      <c r="G23" s="9">
        <v>0</v>
      </c>
      <c r="H23" s="28">
        <v>1124.9170217556789</v>
      </c>
      <c r="I23" s="31">
        <f t="shared" si="0"/>
        <v>2249.8340435113578</v>
      </c>
    </row>
  </sheetData>
  <conditionalFormatting sqref="F2">
    <cfRule type="duplicateValues" dxfId="1" priority="2"/>
  </conditionalFormatting>
  <conditionalFormatting sqref="B3:B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Sheet12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sakib</cp:lastModifiedBy>
  <dcterms:created xsi:type="dcterms:W3CDTF">2020-09-23T19:14:42Z</dcterms:created>
  <dcterms:modified xsi:type="dcterms:W3CDTF">2021-05-27T10:01:09Z</dcterms:modified>
</cp:coreProperties>
</file>