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 tabRatio="807" activeTab="4"/>
  </bookViews>
  <sheets>
    <sheet name="May Received &amp; Issue" sheetId="17" r:id="rId1"/>
    <sheet name="Rec cost" sheetId="18" r:id="rId2"/>
    <sheet name="Sheet2" sheetId="20" r:id="rId3"/>
    <sheet name="Sheet3" sheetId="21" r:id="rId4"/>
    <sheet name="Sheet1" sheetId="19" r:id="rId5"/>
    <sheet name="Sheet6" sheetId="24" r:id="rId6"/>
  </sheets>
  <externalReferences>
    <externalReference r:id="rId7"/>
  </externalReferences>
  <definedNames>
    <definedName name="_xlnm._FilterDatabase" localSheetId="2" hidden="1">Sheet2!$A$1:$F$72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2" i="20" l="1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F4" i="18" l="1"/>
  <c r="G4" i="18" s="1"/>
  <c r="F5" i="18"/>
  <c r="G5" i="18" s="1"/>
  <c r="F6" i="18"/>
  <c r="G6" i="18" s="1"/>
  <c r="F7" i="18"/>
  <c r="G7" i="18" s="1"/>
  <c r="F8" i="18"/>
  <c r="G8" i="18" s="1"/>
  <c r="F9" i="18"/>
  <c r="G9" i="18" s="1"/>
  <c r="F10" i="18"/>
  <c r="G10" i="18" s="1"/>
  <c r="F11" i="18"/>
  <c r="G11" i="18" s="1"/>
  <c r="F12" i="18"/>
  <c r="G12" i="18" s="1"/>
  <c r="F13" i="18"/>
  <c r="G13" i="18" s="1"/>
  <c r="F14" i="18"/>
  <c r="G14" i="18" s="1"/>
  <c r="F15" i="18"/>
  <c r="G15" i="18" s="1"/>
  <c r="F16" i="18"/>
  <c r="G16" i="18" s="1"/>
  <c r="F17" i="18"/>
  <c r="G17" i="18" s="1"/>
  <c r="F18" i="18"/>
  <c r="G18" i="18" s="1"/>
  <c r="F19" i="18"/>
  <c r="G19" i="18" s="1"/>
  <c r="F20" i="18"/>
  <c r="G20" i="18" s="1"/>
  <c r="F21" i="18"/>
  <c r="G21" i="18" s="1"/>
  <c r="F22" i="18"/>
  <c r="G22" i="18" s="1"/>
  <c r="F23" i="18"/>
  <c r="G23" i="18" s="1"/>
  <c r="F24" i="18"/>
  <c r="G24" i="18" s="1"/>
  <c r="F25" i="18"/>
  <c r="G25" i="18" s="1"/>
  <c r="F26" i="18"/>
  <c r="G26" i="18" s="1"/>
  <c r="F27" i="18"/>
  <c r="G27" i="18" s="1"/>
  <c r="F28" i="18"/>
  <c r="G28" i="18" s="1"/>
  <c r="F29" i="18"/>
  <c r="G29" i="18" s="1"/>
  <c r="F30" i="18"/>
  <c r="G30" i="18" s="1"/>
  <c r="F31" i="18"/>
  <c r="G31" i="18" s="1"/>
  <c r="F32" i="18"/>
  <c r="G32" i="18" s="1"/>
  <c r="F33" i="18"/>
  <c r="G33" i="18" s="1"/>
  <c r="F34" i="18"/>
  <c r="G34" i="18" s="1"/>
  <c r="F35" i="18"/>
  <c r="G35" i="18" s="1"/>
  <c r="F36" i="18"/>
  <c r="G36" i="18" s="1"/>
  <c r="F37" i="18"/>
  <c r="G37" i="18" s="1"/>
  <c r="F38" i="18"/>
  <c r="G38" i="18" s="1"/>
  <c r="F39" i="18"/>
  <c r="G39" i="18" s="1"/>
  <c r="F40" i="18"/>
  <c r="G40" i="18" s="1"/>
  <c r="F41" i="18"/>
  <c r="G41" i="18" s="1"/>
  <c r="F42" i="18"/>
  <c r="G42" i="18" s="1"/>
  <c r="F43" i="18"/>
  <c r="G43" i="18" s="1"/>
  <c r="F44" i="18"/>
  <c r="G44" i="18" s="1"/>
  <c r="F45" i="18"/>
  <c r="G45" i="18" s="1"/>
  <c r="F46" i="18"/>
  <c r="G46" i="18" s="1"/>
  <c r="F47" i="18"/>
  <c r="G47" i="18" s="1"/>
  <c r="F48" i="18"/>
  <c r="G48" i="18" s="1"/>
  <c r="F49" i="18"/>
  <c r="G49" i="18" s="1"/>
  <c r="F50" i="18"/>
  <c r="G50" i="18" s="1"/>
  <c r="F51" i="18"/>
  <c r="G51" i="18" s="1"/>
  <c r="F52" i="18"/>
  <c r="G52" i="18" s="1"/>
  <c r="F53" i="18"/>
  <c r="G53" i="18" s="1"/>
  <c r="F54" i="18"/>
  <c r="G54" i="18" s="1"/>
  <c r="F55" i="18"/>
  <c r="G55" i="18" s="1"/>
  <c r="F56" i="18"/>
  <c r="G56" i="18" s="1"/>
  <c r="F57" i="18"/>
  <c r="G57" i="18" s="1"/>
  <c r="F58" i="18"/>
  <c r="G58" i="18" s="1"/>
  <c r="F59" i="18"/>
  <c r="G59" i="18" s="1"/>
  <c r="F60" i="18"/>
  <c r="G60" i="18" s="1"/>
  <c r="F61" i="18"/>
  <c r="G61" i="18" s="1"/>
  <c r="F62" i="18"/>
  <c r="G62" i="18" s="1"/>
  <c r="F63" i="18"/>
  <c r="G63" i="18" s="1"/>
  <c r="F64" i="18"/>
  <c r="G64" i="18" s="1"/>
  <c r="F65" i="18"/>
  <c r="G65" i="18" s="1"/>
  <c r="F66" i="18"/>
  <c r="G66" i="18" s="1"/>
  <c r="F67" i="18"/>
  <c r="G67" i="18" s="1"/>
  <c r="F68" i="18"/>
  <c r="G68" i="18" s="1"/>
  <c r="F69" i="18"/>
  <c r="G69" i="18" s="1"/>
  <c r="F70" i="18"/>
  <c r="G70" i="18" s="1"/>
  <c r="F71" i="18"/>
  <c r="G71" i="18" s="1"/>
  <c r="F72" i="18"/>
  <c r="G72" i="18" s="1"/>
  <c r="F73" i="18"/>
  <c r="G73" i="18" s="1"/>
  <c r="F3" i="18"/>
  <c r="G3" i="18" s="1"/>
  <c r="I74" i="18"/>
  <c r="H74" i="18"/>
  <c r="E74" i="18"/>
  <c r="G74" i="18" l="1"/>
  <c r="N74" i="17"/>
  <c r="O74" i="17"/>
  <c r="M74" i="17"/>
  <c r="F210" i="17"/>
  <c r="G210" i="17"/>
  <c r="E210" i="17"/>
</calcChain>
</file>

<file path=xl/sharedStrings.xml><?xml version="1.0" encoding="utf-8"?>
<sst xmlns="http://schemas.openxmlformats.org/spreadsheetml/2006/main" count="1782" uniqueCount="339">
  <si>
    <t>CHAIN</t>
  </si>
  <si>
    <t>MRP</t>
  </si>
  <si>
    <t>AD80S Alloy 80CC</t>
  </si>
  <si>
    <t>EG001-51004</t>
  </si>
  <si>
    <t>PIN CAMCHAIN GUIDE ROLLER</t>
  </si>
  <si>
    <t>ZFA001-05002-K</t>
  </si>
  <si>
    <t>SPROCKER DRIVE</t>
  </si>
  <si>
    <t>ZDG001-74322</t>
  </si>
  <si>
    <t>LEVER COMP FR BRAKE</t>
  </si>
  <si>
    <t>EF001-51002-K</t>
  </si>
  <si>
    <t>CHAIN CAM</t>
  </si>
  <si>
    <t>ZF0004-87</t>
  </si>
  <si>
    <t>INSTRUMENT</t>
  </si>
  <si>
    <t>LEVER COMP CLUTCH</t>
  </si>
  <si>
    <t>ZF0004-17005-05</t>
  </si>
  <si>
    <t>COWL (HEAD COVER) RED</t>
  </si>
  <si>
    <t>ZFB001-100001</t>
  </si>
  <si>
    <t>MIRROR REAR (SET)</t>
  </si>
  <si>
    <t>EF001-50003-K</t>
  </si>
  <si>
    <t>VALVE EXHAUST</t>
  </si>
  <si>
    <t>ZDG001-28450</t>
  </si>
  <si>
    <t>SHOE SET RR BRAKE</t>
  </si>
  <si>
    <t>SWITCH ASSY R STEERING HANDLE</t>
  </si>
  <si>
    <t>TAIL LIGHT</t>
  </si>
  <si>
    <t>EG001-51005</t>
  </si>
  <si>
    <t>ROLLER CAM CHAIN TENSIONER</t>
  </si>
  <si>
    <t>EF001-50002-K</t>
  </si>
  <si>
    <t>VALVE INTAKE</t>
  </si>
  <si>
    <t>ED001-03100-0050</t>
  </si>
  <si>
    <t>PLUG SPARK</t>
  </si>
  <si>
    <t>VGA001-78100-0055</t>
  </si>
  <si>
    <t>BATTERY</t>
  </si>
  <si>
    <t>ZFA001-28351</t>
  </si>
  <si>
    <t>SPROCKER FINAL DRIVER</t>
  </si>
  <si>
    <t>ZFB012-70</t>
  </si>
  <si>
    <t>HORN SET (SET)</t>
  </si>
  <si>
    <t>AD80S Deluxe 80CC</t>
  </si>
  <si>
    <t>VGA001-12700</t>
  </si>
  <si>
    <t>CABLE SPEEDOMETER</t>
  </si>
  <si>
    <t>FILTER</t>
  </si>
  <si>
    <t>ZDG001-11202</t>
  </si>
  <si>
    <t>ZF0021-74200</t>
  </si>
  <si>
    <t>ZDG001-11006-01</t>
  </si>
  <si>
    <t>ZFB001-22100-0229</t>
  </si>
  <si>
    <t>CASE UPPER HALF DRIVE CHAIN</t>
  </si>
  <si>
    <t>ZFB001-22200-0229</t>
  </si>
  <si>
    <t>CASE UNDER HALF DRIVE CHAIN</t>
  </si>
  <si>
    <t>SHOCK ABSORBER COMP R FR</t>
  </si>
  <si>
    <t>NW5321007-01</t>
  </si>
  <si>
    <t>SHAREE GUARD*</t>
  </si>
  <si>
    <t>CABLE COMP FR BRAKE</t>
  </si>
  <si>
    <t>ZF0019-88300</t>
  </si>
  <si>
    <t>LENS TAIL LIGHT</t>
  </si>
  <si>
    <t>REAR CUSHION</t>
  </si>
  <si>
    <t>AD80S family</t>
  </si>
  <si>
    <t>GASKET  R CRANKCASE COVER</t>
  </si>
  <si>
    <t>DISK  FRICTION</t>
  </si>
  <si>
    <t>MAIN STAND</t>
  </si>
  <si>
    <t>210131600(F-3-13)SP</t>
  </si>
  <si>
    <t>LEVER CLUTCH</t>
  </si>
  <si>
    <t>ZFB001-14500-0053</t>
  </si>
  <si>
    <t>SEAL ,OIL (FR CUSHION)</t>
  </si>
  <si>
    <t>RR CUSHION ASSY</t>
  </si>
  <si>
    <t>CAP FUEL TANK</t>
  </si>
  <si>
    <t>SEAL OIL (FR CUSHION)</t>
  </si>
  <si>
    <t>SPROCKET DRIVE</t>
  </si>
  <si>
    <t>ROLLER COMP CAM CHAIN GUIDE</t>
  </si>
  <si>
    <t>310130200(F-3)SP</t>
  </si>
  <si>
    <t>BAR COMP  STEP</t>
  </si>
  <si>
    <t>STATOR COMP.</t>
  </si>
  <si>
    <t>210136003-01</t>
  </si>
  <si>
    <t>SHOCK ABSORBER COMP L FR</t>
  </si>
  <si>
    <t>LCL-310333600</t>
  </si>
  <si>
    <t>CLEANER COMP. AIR</t>
  </si>
  <si>
    <t>311131100(F-19-1-1)</t>
  </si>
  <si>
    <t>FENDER RR</t>
  </si>
  <si>
    <t>210132400(F-3-2)SP</t>
  </si>
  <si>
    <t>CABLE COMP CLUTCH</t>
  </si>
  <si>
    <t>W8010011</t>
  </si>
  <si>
    <t>CHAIN DRIVE</t>
  </si>
  <si>
    <t>311120309-01</t>
  </si>
  <si>
    <t>ARM COMP  KICK-STARTER</t>
  </si>
  <si>
    <t>LOWER PLATE CLUTCH</t>
  </si>
  <si>
    <t>GASKET ASSY CYLINDER HEAD COVER</t>
  </si>
  <si>
    <t>APLLO</t>
  </si>
  <si>
    <t>GASKET ASSY CYLINDER HEAD</t>
  </si>
  <si>
    <t>PISTON</t>
  </si>
  <si>
    <t>EG001-84100</t>
  </si>
  <si>
    <t>SPROCKET RR</t>
  </si>
  <si>
    <t>KICK LEVER</t>
  </si>
  <si>
    <t>BULLET-100CC</t>
  </si>
  <si>
    <t>ZH0004-12800</t>
  </si>
  <si>
    <t>ZH0004-28200</t>
  </si>
  <si>
    <t>TIRE COMP  RR WHEEL</t>
  </si>
  <si>
    <t>EI001-50400</t>
  </si>
  <si>
    <t>FR FENDER(RED)</t>
  </si>
  <si>
    <t>EF020-570001-001</t>
  </si>
  <si>
    <t>EH001-51002</t>
  </si>
  <si>
    <t>ZH0006-70100</t>
  </si>
  <si>
    <t>HORN HIGH PITCH</t>
  </si>
  <si>
    <t>ZH0004-30(F-22-1)</t>
  </si>
  <si>
    <t>EI998-522001</t>
  </si>
  <si>
    <t>RING SET PISTON</t>
  </si>
  <si>
    <t>EF020-570001</t>
  </si>
  <si>
    <t>KICK STARTER</t>
  </si>
  <si>
    <t>WINKER R FR</t>
  </si>
  <si>
    <t>VHK001-01300-0050</t>
  </si>
  <si>
    <t>WINKER L FR</t>
  </si>
  <si>
    <t>ZJH001-850001(F-26-3</t>
  </si>
  <si>
    <t>RECTIFIER REGULATED</t>
  </si>
  <si>
    <t>ZH0004-28302(F-11-5)</t>
  </si>
  <si>
    <t>ZH0004-12400</t>
  </si>
  <si>
    <t>CABLE CHOKE</t>
  </si>
  <si>
    <t>VHB001-05002</t>
  </si>
  <si>
    <t>EI001-52001</t>
  </si>
  <si>
    <t>ZH0004-12700</t>
  </si>
  <si>
    <t>CABLE CLUTCH</t>
  </si>
  <si>
    <t>EG001-60007</t>
  </si>
  <si>
    <t>OIL  SEAL 18.9×25×5 (DAIL)</t>
  </si>
  <si>
    <t>BULLET-135CC</t>
  </si>
  <si>
    <t>REVOLUTION SENSOR</t>
  </si>
  <si>
    <t>PAD SET FR BRAKE*</t>
  </si>
  <si>
    <t>EI063-52001</t>
  </si>
  <si>
    <t>EI063-52200-0050</t>
  </si>
  <si>
    <t>ZI0008-71170</t>
  </si>
  <si>
    <t>ZH0004-19500A-005006</t>
  </si>
  <si>
    <t>ZI0008-71150</t>
  </si>
  <si>
    <t>WINKER L  FR</t>
  </si>
  <si>
    <t>ZI0012-87900A</t>
  </si>
  <si>
    <t>DURANTO 80CC</t>
  </si>
  <si>
    <t>BM326RE</t>
  </si>
  <si>
    <t>L SIDE COVER I (RED) (COVER L BKSPB)</t>
  </si>
  <si>
    <t>HORN</t>
  </si>
  <si>
    <t>BM302RE</t>
  </si>
  <si>
    <t>FUEL TANK (RED)</t>
  </si>
  <si>
    <t>BM325RE</t>
  </si>
  <si>
    <t>R SIDE COVER I (RED) (COVER R BKSPB)</t>
  </si>
  <si>
    <t>LOCK SET COMP*</t>
  </si>
  <si>
    <t>BM327</t>
  </si>
  <si>
    <t>HEADLIGHT COVER 1 (VISOR)</t>
  </si>
  <si>
    <t>BM426</t>
  </si>
  <si>
    <t>GRIP.FOOT STAND BAR</t>
  </si>
  <si>
    <t>BM614</t>
  </si>
  <si>
    <t>HEADLIGHT 1</t>
  </si>
  <si>
    <t>BM328BK</t>
  </si>
  <si>
    <t>HEADLIGHTHT COVER 2</t>
  </si>
  <si>
    <t>F100-6A 100CC</t>
  </si>
  <si>
    <t>5210A-CXC-0200</t>
  </si>
  <si>
    <t>41201-HWY-010</t>
  </si>
  <si>
    <t>61103-136-0000</t>
  </si>
  <si>
    <t>37200-CXC-000-04</t>
  </si>
  <si>
    <t>GB1243-1-83-08B100</t>
  </si>
  <si>
    <t>83112-139D-0002</t>
  </si>
  <si>
    <t>38110-CCG-020</t>
  </si>
  <si>
    <t>82130-G011-0201</t>
  </si>
  <si>
    <t>SPROCKET</t>
  </si>
  <si>
    <t>36111-CXC-0008-02</t>
  </si>
  <si>
    <t>HEADLIGHT COMP (NEW)*</t>
  </si>
  <si>
    <t>23401-G011-0000</t>
  </si>
  <si>
    <t>DRIVE SPROCKET</t>
  </si>
  <si>
    <t>Galaxy</t>
  </si>
  <si>
    <t>ZFC007-71170</t>
  </si>
  <si>
    <t>ZFJ999-05100</t>
  </si>
  <si>
    <t>ZFC007-17010</t>
  </si>
  <si>
    <t>ZFC007-71150</t>
  </si>
  <si>
    <t>ZFC007-87-13</t>
  </si>
  <si>
    <t>UNDER COVER INDICATOR</t>
  </si>
  <si>
    <t>VGA001-24101</t>
  </si>
  <si>
    <t>RUBBER STEP</t>
  </si>
  <si>
    <t>ZFC007-87001</t>
  </si>
  <si>
    <t>UPPER COVER,INDICATOR</t>
  </si>
  <si>
    <t>ZFC007-88</t>
  </si>
  <si>
    <t>VFA049-85</t>
  </si>
  <si>
    <t>RECTIFIER COMP  REGULATOR</t>
  </si>
  <si>
    <t>ZFC007-17050-03</t>
  </si>
  <si>
    <t>COVER RR CENTER(MAROON)*</t>
  </si>
  <si>
    <t>ZFC007-36300-01</t>
  </si>
  <si>
    <t>ZFC007-17010-01</t>
  </si>
  <si>
    <t>FR FENDER(GREEN)*</t>
  </si>
  <si>
    <t>ZFC007-17035-02</t>
  </si>
  <si>
    <t>COVER R BKSPB(GREEN)*</t>
  </si>
  <si>
    <t>ZFC007-17030-03</t>
  </si>
  <si>
    <t>COVER L BKSPB(MAROON)*</t>
  </si>
  <si>
    <t>Kite + - 110CC</t>
  </si>
  <si>
    <t>FLEXIBLE CABLE ODOMETER</t>
  </si>
  <si>
    <t>371200-1870-00TY0000</t>
  </si>
  <si>
    <t>KITE-100CC</t>
  </si>
  <si>
    <t>41621-235C-0000</t>
  </si>
  <si>
    <t>RUBBER FOOT STEP</t>
  </si>
  <si>
    <t>46800-235C-0000</t>
  </si>
  <si>
    <t>KnightRider - 150CC</t>
  </si>
  <si>
    <t>341000-1720-01TY0000</t>
  </si>
  <si>
    <t>LML</t>
  </si>
  <si>
    <t>SPROCKET FINAL DRIVEN(39 T)</t>
  </si>
  <si>
    <t>B1120-0662</t>
  </si>
  <si>
    <t>L. SIDE COVER (ALL COLOUR)</t>
  </si>
  <si>
    <t>B1120-0663</t>
  </si>
  <si>
    <t xml:space="preserve"> R-SIDE COVER (ALL COLOUR)</t>
  </si>
  <si>
    <t>B1143-0254</t>
  </si>
  <si>
    <t>LEVER COMP R STEERING (FRONT BRAKE)</t>
  </si>
  <si>
    <t>B1113-3148</t>
  </si>
  <si>
    <t>CLUTCH STARTER ONE WAY</t>
  </si>
  <si>
    <t>SPROCKET DRIVE (14 T)</t>
  </si>
  <si>
    <t>B1134-0896</t>
  </si>
  <si>
    <t>CHAIN DRIVE 114 LINKS</t>
  </si>
  <si>
    <t>C-4770674</t>
  </si>
  <si>
    <t>C-3770790</t>
  </si>
  <si>
    <t>CABLE COMP FRONT BRAKE</t>
  </si>
  <si>
    <t>C-3771923</t>
  </si>
  <si>
    <t>43125-KEZ</t>
  </si>
  <si>
    <t>SHOE COMP REAR BRAKE SET</t>
  </si>
  <si>
    <t>LCL-SERVO-50</t>
  </si>
  <si>
    <t>SERVO 4T 20W50, SL JASO MA2</t>
  </si>
  <si>
    <t>Lubricants</t>
  </si>
  <si>
    <t>LCL-SERVO-40</t>
  </si>
  <si>
    <t>SERVO 4T 20W40, SL JASO MA2</t>
  </si>
  <si>
    <t>GULF - DTS - I  ( 20W - 50 )</t>
  </si>
  <si>
    <t>LCL-GULF-50(RE)</t>
  </si>
  <si>
    <t>Royal +</t>
  </si>
  <si>
    <t>2353N57200+</t>
  </si>
  <si>
    <t>14720/1P50FMG+</t>
  </si>
  <si>
    <t>2353N57100+</t>
  </si>
  <si>
    <t>34210/1P50FMG+</t>
  </si>
  <si>
    <t>2353N42410+</t>
  </si>
  <si>
    <t>2353N42310+</t>
  </si>
  <si>
    <t>14710/1P50FMG+</t>
  </si>
  <si>
    <t>2353N63151+</t>
  </si>
  <si>
    <t>27700/150FMG+</t>
  </si>
  <si>
    <t>Royal ES</t>
  </si>
  <si>
    <t>2353N16620-01</t>
  </si>
  <si>
    <t>2353N68521</t>
  </si>
  <si>
    <t>2353N33650</t>
  </si>
  <si>
    <t>2353N43151</t>
  </si>
  <si>
    <t>2353N437112</t>
  </si>
  <si>
    <t>2353N434111</t>
  </si>
  <si>
    <t>2353N437511</t>
  </si>
  <si>
    <t>2353N33610</t>
  </si>
  <si>
    <t>2353N53111-01</t>
  </si>
  <si>
    <t>2353N55500</t>
  </si>
  <si>
    <t>2353N433112</t>
  </si>
  <si>
    <t>2353N437211</t>
  </si>
  <si>
    <t>22711/1P50FMG</t>
  </si>
  <si>
    <t>2353N47622</t>
  </si>
  <si>
    <t>2353N47611</t>
  </si>
  <si>
    <t>GB/T14212</t>
  </si>
  <si>
    <t>2353N37000</t>
  </si>
  <si>
    <t>TROVER</t>
  </si>
  <si>
    <t>83112-139D-FR0003R03</t>
  </si>
  <si>
    <t>Turbo</t>
  </si>
  <si>
    <t>SPARK PLUG</t>
  </si>
  <si>
    <t>QJX46350</t>
  </si>
  <si>
    <t>QJX56520</t>
  </si>
  <si>
    <t>DAMPER (RR WHEEL)</t>
  </si>
  <si>
    <t>CHAIN TIMING (90LINKS)</t>
  </si>
  <si>
    <t>EXHAUST VALVE</t>
  </si>
  <si>
    <t>CABLE SPEEDOMETER(NEW)</t>
  </si>
  <si>
    <t>FRONT COVER OF HEADLIGHT(RED-NEW)*</t>
  </si>
  <si>
    <t>ROTOR ASSY MAGNETO (FLY WHEEL COMP)</t>
  </si>
  <si>
    <t>LEFT HANDLEBAR SWITCH ASSY.</t>
  </si>
  <si>
    <t>CHOKE CABLE</t>
  </si>
  <si>
    <t>REARVIEW MIRROR LH</t>
  </si>
  <si>
    <t>REARVIEW MIRROR RH</t>
  </si>
  <si>
    <t>FRONT FENDER(RED)*</t>
  </si>
  <si>
    <t>RIDER FOOTREST COMP LH</t>
  </si>
  <si>
    <t>RIDER FOOTREST COMP RH</t>
  </si>
  <si>
    <t>INLET VALVE</t>
  </si>
  <si>
    <t>REAR FENDER REAR BKSPB</t>
  </si>
  <si>
    <t>START ROD ASSY</t>
  </si>
  <si>
    <t>REAR WINKER| LH</t>
  </si>
  <si>
    <t>FRONT FAIRING (RED /  BLACK)</t>
  </si>
  <si>
    <t>REAR WINKER|RH</t>
  </si>
  <si>
    <t>CHAIN (08MC-108)</t>
  </si>
  <si>
    <t>FRONT COVER(RED)</t>
  </si>
  <si>
    <t>FRONT DISC BRAKE PAD (NEW)</t>
  </si>
  <si>
    <t>Exhaust Valve</t>
  </si>
  <si>
    <t>Steering Handle</t>
  </si>
  <si>
    <t>ROTOR ASSY MAGNETO (Fly Wheel Comp)</t>
  </si>
  <si>
    <t>AIR CLEANER(muffler in pipe)</t>
  </si>
  <si>
    <t>Side Cover RH (RED)</t>
  </si>
  <si>
    <t>Clutch Lever Holder Clamp</t>
  </si>
  <si>
    <t>Rear Guard Panel (RED)*</t>
  </si>
  <si>
    <t>Front Fender(RED)*</t>
  </si>
  <si>
    <t>Fuel Tank Weldment(Red)*</t>
  </si>
  <si>
    <t>Inlet Valve</t>
  </si>
  <si>
    <t>Clutch Lever</t>
  </si>
  <si>
    <t>Meter Assy</t>
  </si>
  <si>
    <t>Left Rear Panel (red)*</t>
  </si>
  <si>
    <t>Sprocket RR</t>
  </si>
  <si>
    <t>Front Fairing (RED /  BLACK)</t>
  </si>
  <si>
    <t>Side Cover LH (RED)</t>
  </si>
  <si>
    <t>Rear-Mid Connecting Plate(Red)*</t>
  </si>
  <si>
    <t>Speedometer Gear Box</t>
  </si>
  <si>
    <t>Sprocket Drive</t>
  </si>
  <si>
    <t>Chain (08MC-108)</t>
  </si>
  <si>
    <t>Qty</t>
  </si>
  <si>
    <t>Q01-52300-01</t>
  </si>
  <si>
    <t>CHAIN COVER( UPPER &amp;  LOWER PART )</t>
  </si>
  <si>
    <t>BRT80</t>
  </si>
  <si>
    <t>Date</t>
  </si>
  <si>
    <t>15/5/2019</t>
  </si>
  <si>
    <t>19/5/19</t>
  </si>
  <si>
    <t>26/5/19</t>
  </si>
  <si>
    <t>26-May-2019</t>
  </si>
  <si>
    <t>DAMAGE CANE FOUND 750ML OIL</t>
  </si>
  <si>
    <t>20-5-19</t>
  </si>
  <si>
    <t>16-5-19</t>
  </si>
  <si>
    <t>23-5-19</t>
  </si>
  <si>
    <t>28-5-19</t>
  </si>
  <si>
    <t>25-5-19</t>
  </si>
  <si>
    <t>13-5-19</t>
  </si>
  <si>
    <t>19-5-19</t>
  </si>
  <si>
    <t>2-5-19</t>
  </si>
  <si>
    <t>9-5-19</t>
  </si>
  <si>
    <t>12-5-19</t>
  </si>
  <si>
    <t>7-5-19</t>
  </si>
  <si>
    <t>5-5-19</t>
  </si>
  <si>
    <t>6-5-19</t>
  </si>
  <si>
    <t>15-5-19</t>
  </si>
  <si>
    <t>29-5-19</t>
  </si>
  <si>
    <t>8-5-19</t>
  </si>
  <si>
    <t>4-5-19</t>
  </si>
  <si>
    <t>11-5-19</t>
  </si>
  <si>
    <t>30-5-19</t>
  </si>
  <si>
    <t>14-5-19</t>
  </si>
  <si>
    <t>27-5-19</t>
  </si>
  <si>
    <t>21-5-19</t>
  </si>
  <si>
    <t>22-5-19</t>
  </si>
  <si>
    <t>29-4-19</t>
  </si>
  <si>
    <t>26-5-19</t>
  </si>
  <si>
    <t>Spare Parts Issue</t>
  </si>
  <si>
    <t>Part Number</t>
  </si>
  <si>
    <t xml:space="preserve">Parts Name </t>
  </si>
  <si>
    <t>Models</t>
  </si>
  <si>
    <t>Total Qty</t>
  </si>
  <si>
    <t>Spare Parts Received</t>
  </si>
  <si>
    <t xml:space="preserve">Cost per unit </t>
  </si>
  <si>
    <t>Total Cost</t>
  </si>
  <si>
    <t>$</t>
  </si>
  <si>
    <t>Cost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</si>
</sst>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workbookViewId="0">
      <selection activeCell="D12" sqref="D12"/>
    </sheetView>
  </sheetViews>
  <sheetFormatPr defaultRowHeight="15" x14ac:dyDescent="0.25"/>
  <cols>
    <col min="1" max="1" width="7.42578125" bestFit="1" customWidth="1"/>
    <col min="2" max="2" width="21.42578125" style="4" bestFit="1" customWidth="1"/>
    <col min="3" max="3" width="39.4257812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2.140625" style="6" bestFit="1" customWidth="1"/>
    <col min="10" max="10" width="21.42578125" bestFit="1" customWidth="1"/>
    <col min="11" max="11" width="38.7109375" bestFit="1" customWidth="1"/>
    <col min="12" max="12" width="18.285156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7" t="s">
        <v>329</v>
      </c>
      <c r="B1" s="7"/>
      <c r="C1" s="7"/>
      <c r="D1" s="7"/>
      <c r="E1" s="7"/>
      <c r="F1" s="7"/>
      <c r="G1" s="7"/>
      <c r="I1" s="7" t="s">
        <v>334</v>
      </c>
      <c r="J1" s="7"/>
      <c r="K1" s="7"/>
      <c r="L1" s="7"/>
      <c r="M1" s="7"/>
      <c r="N1" s="7"/>
      <c r="O1" s="7"/>
    </row>
    <row r="2" spans="1:15" x14ac:dyDescent="0.25">
      <c r="A2" s="2" t="s">
        <v>298</v>
      </c>
      <c r="B2" s="2" t="s">
        <v>330</v>
      </c>
      <c r="C2" s="2" t="s">
        <v>331</v>
      </c>
      <c r="D2" s="2" t="s">
        <v>332</v>
      </c>
      <c r="E2" s="2" t="s">
        <v>294</v>
      </c>
      <c r="F2" s="2" t="s">
        <v>1</v>
      </c>
      <c r="G2" s="2" t="s">
        <v>333</v>
      </c>
      <c r="I2" s="2" t="s">
        <v>298</v>
      </c>
      <c r="J2" s="2" t="s">
        <v>330</v>
      </c>
      <c r="K2" s="2" t="s">
        <v>331</v>
      </c>
      <c r="L2" s="2" t="s">
        <v>332</v>
      </c>
      <c r="M2" s="2" t="s">
        <v>294</v>
      </c>
      <c r="N2" s="2" t="s">
        <v>1</v>
      </c>
      <c r="O2" s="2" t="s">
        <v>333</v>
      </c>
    </row>
    <row r="3" spans="1:15" x14ac:dyDescent="0.25">
      <c r="A3" s="1" t="s">
        <v>304</v>
      </c>
      <c r="B3" s="3" t="s">
        <v>26</v>
      </c>
      <c r="C3" s="1" t="s">
        <v>27</v>
      </c>
      <c r="D3" s="1" t="s">
        <v>2</v>
      </c>
      <c r="E3" s="1">
        <v>1</v>
      </c>
      <c r="F3" s="1">
        <v>150</v>
      </c>
      <c r="G3" s="1">
        <v>150</v>
      </c>
      <c r="I3" s="5" t="s">
        <v>299</v>
      </c>
      <c r="J3" s="1" t="s">
        <v>14</v>
      </c>
      <c r="K3" s="1" t="s">
        <v>15</v>
      </c>
      <c r="L3" s="1" t="s">
        <v>2</v>
      </c>
      <c r="M3" s="1">
        <v>4</v>
      </c>
      <c r="N3" s="1">
        <v>1000</v>
      </c>
      <c r="O3" s="1">
        <v>4000</v>
      </c>
    </row>
    <row r="4" spans="1:15" x14ac:dyDescent="0.25">
      <c r="A4" s="1" t="s">
        <v>304</v>
      </c>
      <c r="B4" s="3" t="s">
        <v>18</v>
      </c>
      <c r="C4" s="1" t="s">
        <v>19</v>
      </c>
      <c r="D4" s="1" t="s">
        <v>2</v>
      </c>
      <c r="E4" s="1">
        <v>1</v>
      </c>
      <c r="F4" s="1">
        <v>150</v>
      </c>
      <c r="G4" s="1">
        <v>150</v>
      </c>
      <c r="I4" s="5" t="s">
        <v>299</v>
      </c>
      <c r="J4" s="1" t="s">
        <v>48</v>
      </c>
      <c r="K4" s="1" t="s">
        <v>49</v>
      </c>
      <c r="L4" s="1" t="s">
        <v>36</v>
      </c>
      <c r="M4" s="1">
        <v>1</v>
      </c>
      <c r="N4" s="1">
        <v>1500</v>
      </c>
      <c r="O4" s="1">
        <v>1500</v>
      </c>
    </row>
    <row r="5" spans="1:15" x14ac:dyDescent="0.25">
      <c r="A5" s="1" t="s">
        <v>305</v>
      </c>
      <c r="B5" s="3" t="s">
        <v>144</v>
      </c>
      <c r="C5" s="1" t="s">
        <v>145</v>
      </c>
      <c r="D5" s="1" t="s">
        <v>129</v>
      </c>
      <c r="E5" s="1">
        <v>1</v>
      </c>
      <c r="F5" s="1">
        <v>1200</v>
      </c>
      <c r="G5" s="1">
        <v>1200</v>
      </c>
      <c r="I5" s="5" t="s">
        <v>299</v>
      </c>
      <c r="J5" s="1" t="s">
        <v>124</v>
      </c>
      <c r="K5" s="1" t="s">
        <v>105</v>
      </c>
      <c r="L5" s="1" t="s">
        <v>119</v>
      </c>
      <c r="M5" s="1">
        <v>2</v>
      </c>
      <c r="N5" s="1">
        <v>300</v>
      </c>
      <c r="O5" s="1">
        <v>600</v>
      </c>
    </row>
    <row r="6" spans="1:15" x14ac:dyDescent="0.25">
      <c r="A6" s="1" t="s">
        <v>306</v>
      </c>
      <c r="B6" s="3" t="s">
        <v>144</v>
      </c>
      <c r="C6" s="1" t="s">
        <v>145</v>
      </c>
      <c r="D6" s="1" t="s">
        <v>129</v>
      </c>
      <c r="E6" s="1">
        <v>1</v>
      </c>
      <c r="F6" s="1">
        <v>1200</v>
      </c>
      <c r="G6" s="1">
        <v>1200</v>
      </c>
      <c r="I6" s="5" t="s">
        <v>299</v>
      </c>
      <c r="J6" s="1" t="s">
        <v>94</v>
      </c>
      <c r="K6" s="1" t="s">
        <v>85</v>
      </c>
      <c r="L6" s="1" t="s">
        <v>90</v>
      </c>
      <c r="M6" s="1">
        <v>3</v>
      </c>
      <c r="N6" s="1">
        <v>50</v>
      </c>
      <c r="O6" s="1">
        <v>150</v>
      </c>
    </row>
    <row r="7" spans="1:15" x14ac:dyDescent="0.25">
      <c r="A7" s="1" t="s">
        <v>307</v>
      </c>
      <c r="B7" s="3" t="s">
        <v>138</v>
      </c>
      <c r="C7" s="1" t="s">
        <v>139</v>
      </c>
      <c r="D7" s="1" t="s">
        <v>129</v>
      </c>
      <c r="E7" s="1">
        <v>1</v>
      </c>
      <c r="F7" s="1">
        <v>300</v>
      </c>
      <c r="G7" s="1">
        <v>300</v>
      </c>
      <c r="I7" s="5" t="s">
        <v>299</v>
      </c>
      <c r="J7" s="1" t="s">
        <v>126</v>
      </c>
      <c r="K7" s="1" t="s">
        <v>127</v>
      </c>
      <c r="L7" s="1" t="s">
        <v>119</v>
      </c>
      <c r="M7" s="1">
        <v>2</v>
      </c>
      <c r="N7" s="1">
        <v>300</v>
      </c>
      <c r="O7" s="1">
        <v>600</v>
      </c>
    </row>
    <row r="8" spans="1:15" x14ac:dyDescent="0.25">
      <c r="A8" s="1" t="s">
        <v>306</v>
      </c>
      <c r="B8" s="3" t="s">
        <v>142</v>
      </c>
      <c r="C8" s="1" t="s">
        <v>143</v>
      </c>
      <c r="D8" s="1" t="s">
        <v>129</v>
      </c>
      <c r="E8" s="1">
        <v>1</v>
      </c>
      <c r="F8" s="1">
        <v>1240</v>
      </c>
      <c r="G8" s="1">
        <v>1240</v>
      </c>
      <c r="I8" s="5" t="s">
        <v>299</v>
      </c>
      <c r="J8" s="1">
        <v>210134700</v>
      </c>
      <c r="K8" s="1" t="s">
        <v>68</v>
      </c>
      <c r="L8" s="1" t="s">
        <v>54</v>
      </c>
      <c r="M8" s="1">
        <v>1</v>
      </c>
      <c r="N8" s="1">
        <v>500</v>
      </c>
      <c r="O8" s="1">
        <v>500</v>
      </c>
    </row>
    <row r="9" spans="1:15" x14ac:dyDescent="0.25">
      <c r="A9" s="1" t="s">
        <v>304</v>
      </c>
      <c r="B9" s="3" t="s">
        <v>158</v>
      </c>
      <c r="C9" s="1" t="s">
        <v>159</v>
      </c>
      <c r="D9" s="1" t="s">
        <v>146</v>
      </c>
      <c r="E9" s="1">
        <v>1</v>
      </c>
      <c r="F9" s="1">
        <v>200</v>
      </c>
      <c r="G9" s="1">
        <v>200</v>
      </c>
      <c r="I9" s="5" t="s">
        <v>299</v>
      </c>
      <c r="J9" s="1" t="s">
        <v>28</v>
      </c>
      <c r="K9" s="1" t="s">
        <v>29</v>
      </c>
      <c r="L9" s="1" t="s">
        <v>2</v>
      </c>
      <c r="M9" s="1">
        <v>5</v>
      </c>
      <c r="N9" s="1">
        <v>200</v>
      </c>
      <c r="O9" s="1">
        <v>1000</v>
      </c>
    </row>
    <row r="10" spans="1:15" x14ac:dyDescent="0.25">
      <c r="A10" s="1" t="s">
        <v>304</v>
      </c>
      <c r="B10" s="3" t="s">
        <v>148</v>
      </c>
      <c r="C10" s="1" t="s">
        <v>155</v>
      </c>
      <c r="D10" s="1" t="s">
        <v>146</v>
      </c>
      <c r="E10" s="1">
        <v>1</v>
      </c>
      <c r="F10" s="1">
        <v>400</v>
      </c>
      <c r="G10" s="1">
        <v>400</v>
      </c>
      <c r="I10" s="5" t="s">
        <v>299</v>
      </c>
      <c r="J10" s="1" t="s">
        <v>78</v>
      </c>
      <c r="K10" s="1" t="s">
        <v>79</v>
      </c>
      <c r="L10" s="1" t="s">
        <v>54</v>
      </c>
      <c r="M10" s="1">
        <v>3</v>
      </c>
      <c r="N10" s="1">
        <v>400</v>
      </c>
      <c r="O10" s="1">
        <v>1200</v>
      </c>
    </row>
    <row r="11" spans="1:15" x14ac:dyDescent="0.25">
      <c r="A11" s="1" t="s">
        <v>304</v>
      </c>
      <c r="B11" s="3" t="s">
        <v>151</v>
      </c>
      <c r="C11" s="1" t="s">
        <v>0</v>
      </c>
      <c r="D11" s="1" t="s">
        <v>146</v>
      </c>
      <c r="E11" s="1">
        <v>1</v>
      </c>
      <c r="F11" s="1">
        <v>400</v>
      </c>
      <c r="G11" s="1">
        <v>400</v>
      </c>
      <c r="I11" s="5" t="s">
        <v>299</v>
      </c>
      <c r="J11" s="1" t="s">
        <v>5</v>
      </c>
      <c r="K11" s="1" t="s">
        <v>6</v>
      </c>
      <c r="L11" s="1" t="s">
        <v>2</v>
      </c>
      <c r="M11" s="1">
        <v>3</v>
      </c>
      <c r="N11" s="1">
        <v>200</v>
      </c>
      <c r="O11" s="1">
        <v>600</v>
      </c>
    </row>
    <row r="12" spans="1:15" x14ac:dyDescent="0.25">
      <c r="A12" s="1" t="s">
        <v>308</v>
      </c>
      <c r="B12" s="3" t="s">
        <v>158</v>
      </c>
      <c r="C12" s="1" t="s">
        <v>159</v>
      </c>
      <c r="D12" s="1" t="s">
        <v>146</v>
      </c>
      <c r="E12" s="1">
        <v>1</v>
      </c>
      <c r="F12" s="1">
        <v>200</v>
      </c>
      <c r="G12" s="1">
        <v>200</v>
      </c>
      <c r="I12" s="5" t="s">
        <v>299</v>
      </c>
      <c r="J12" s="1" t="s">
        <v>32</v>
      </c>
      <c r="K12" s="1" t="s">
        <v>33</v>
      </c>
      <c r="L12" s="1" t="s">
        <v>2</v>
      </c>
      <c r="M12" s="1">
        <v>3</v>
      </c>
      <c r="N12" s="1">
        <v>400</v>
      </c>
      <c r="O12" s="1">
        <v>1200</v>
      </c>
    </row>
    <row r="13" spans="1:15" x14ac:dyDescent="0.25">
      <c r="A13" s="1" t="s">
        <v>308</v>
      </c>
      <c r="B13" s="3" t="s">
        <v>148</v>
      </c>
      <c r="C13" s="1" t="s">
        <v>155</v>
      </c>
      <c r="D13" s="1" t="s">
        <v>146</v>
      </c>
      <c r="E13" s="1">
        <v>1</v>
      </c>
      <c r="F13" s="1">
        <v>400</v>
      </c>
      <c r="G13" s="1">
        <v>400</v>
      </c>
      <c r="I13" s="5" t="s">
        <v>299</v>
      </c>
      <c r="J13" s="1" t="s">
        <v>30</v>
      </c>
      <c r="K13" s="1" t="s">
        <v>31</v>
      </c>
      <c r="L13" s="1" t="s">
        <v>2</v>
      </c>
      <c r="M13" s="1">
        <v>2</v>
      </c>
      <c r="N13" s="1">
        <v>1800</v>
      </c>
      <c r="O13" s="1">
        <v>3600</v>
      </c>
    </row>
    <row r="14" spans="1:15" x14ac:dyDescent="0.25">
      <c r="A14" s="1" t="s">
        <v>308</v>
      </c>
      <c r="B14" s="3" t="s">
        <v>151</v>
      </c>
      <c r="C14" s="1" t="s">
        <v>0</v>
      </c>
      <c r="D14" s="1" t="s">
        <v>146</v>
      </c>
      <c r="E14" s="1">
        <v>1</v>
      </c>
      <c r="F14" s="1">
        <v>400</v>
      </c>
      <c r="G14" s="1">
        <v>400</v>
      </c>
      <c r="I14" s="5" t="s">
        <v>299</v>
      </c>
      <c r="J14" s="1" t="s">
        <v>149</v>
      </c>
      <c r="K14" s="1" t="s">
        <v>275</v>
      </c>
      <c r="L14" s="1" t="s">
        <v>146</v>
      </c>
      <c r="M14" s="1">
        <v>1</v>
      </c>
      <c r="N14" s="1">
        <v>1000</v>
      </c>
      <c r="O14" s="1">
        <v>1000</v>
      </c>
    </row>
    <row r="15" spans="1:15" x14ac:dyDescent="0.25">
      <c r="A15" s="1" t="s">
        <v>307</v>
      </c>
      <c r="B15" s="3" t="s">
        <v>156</v>
      </c>
      <c r="C15" s="1" t="s">
        <v>157</v>
      </c>
      <c r="D15" s="1" t="s">
        <v>146</v>
      </c>
      <c r="E15" s="1">
        <v>1</v>
      </c>
      <c r="F15" s="1">
        <v>1500</v>
      </c>
      <c r="G15" s="1">
        <v>1500</v>
      </c>
      <c r="I15" s="5" t="s">
        <v>299</v>
      </c>
      <c r="J15" s="1">
        <v>310121400</v>
      </c>
      <c r="K15" s="1" t="s">
        <v>62</v>
      </c>
      <c r="L15" s="1" t="s">
        <v>54</v>
      </c>
      <c r="M15" s="1">
        <v>2</v>
      </c>
      <c r="N15" s="1">
        <v>1100</v>
      </c>
      <c r="O15" s="1">
        <v>2200</v>
      </c>
    </row>
    <row r="16" spans="1:15" x14ac:dyDescent="0.25">
      <c r="A16" s="1" t="s">
        <v>309</v>
      </c>
      <c r="B16" s="3" t="s">
        <v>153</v>
      </c>
      <c r="C16" s="1" t="s">
        <v>132</v>
      </c>
      <c r="D16" s="1" t="s">
        <v>146</v>
      </c>
      <c r="E16" s="1">
        <v>2</v>
      </c>
      <c r="F16" s="1">
        <v>250</v>
      </c>
      <c r="G16" s="1">
        <v>500</v>
      </c>
      <c r="I16" s="5" t="s">
        <v>299</v>
      </c>
      <c r="J16" s="1" t="s">
        <v>164</v>
      </c>
      <c r="K16" s="1" t="s">
        <v>107</v>
      </c>
      <c r="L16" s="1" t="s">
        <v>160</v>
      </c>
      <c r="M16" s="1">
        <v>2</v>
      </c>
      <c r="N16" s="1">
        <v>250</v>
      </c>
      <c r="O16" s="1">
        <v>500</v>
      </c>
    </row>
    <row r="17" spans="1:15" x14ac:dyDescent="0.25">
      <c r="A17" s="1" t="s">
        <v>310</v>
      </c>
      <c r="B17" s="3" t="s">
        <v>241</v>
      </c>
      <c r="C17" s="1" t="s">
        <v>65</v>
      </c>
      <c r="D17" s="1" t="s">
        <v>228</v>
      </c>
      <c r="E17" s="1">
        <v>1</v>
      </c>
      <c r="F17" s="1">
        <v>250</v>
      </c>
      <c r="G17" s="1">
        <v>250</v>
      </c>
      <c r="I17" s="5" t="s">
        <v>299</v>
      </c>
      <c r="J17" s="1" t="s">
        <v>154</v>
      </c>
      <c r="K17" s="1" t="s">
        <v>276</v>
      </c>
      <c r="L17" s="1" t="s">
        <v>146</v>
      </c>
      <c r="M17" s="1">
        <v>1</v>
      </c>
      <c r="N17" s="1">
        <v>1800</v>
      </c>
      <c r="O17" s="1">
        <v>1800</v>
      </c>
    </row>
    <row r="18" spans="1:15" x14ac:dyDescent="0.25">
      <c r="A18" s="1" t="s">
        <v>310</v>
      </c>
      <c r="B18" s="3" t="s">
        <v>244</v>
      </c>
      <c r="C18" s="1" t="s">
        <v>271</v>
      </c>
      <c r="D18" s="1" t="s">
        <v>228</v>
      </c>
      <c r="E18" s="1">
        <v>1</v>
      </c>
      <c r="F18" s="1">
        <v>600</v>
      </c>
      <c r="G18" s="1">
        <v>600</v>
      </c>
      <c r="I18" s="5" t="s">
        <v>299</v>
      </c>
      <c r="J18" s="1" t="s">
        <v>161</v>
      </c>
      <c r="K18" s="1" t="s">
        <v>105</v>
      </c>
      <c r="L18" s="1" t="s">
        <v>160</v>
      </c>
      <c r="M18" s="1">
        <v>2</v>
      </c>
      <c r="N18" s="1">
        <v>250</v>
      </c>
      <c r="O18" s="1">
        <v>500</v>
      </c>
    </row>
    <row r="19" spans="1:15" x14ac:dyDescent="0.25">
      <c r="A19" s="1" t="s">
        <v>310</v>
      </c>
      <c r="B19" s="3" t="s">
        <v>230</v>
      </c>
      <c r="C19" s="1" t="s">
        <v>88</v>
      </c>
      <c r="D19" s="1" t="s">
        <v>228</v>
      </c>
      <c r="E19" s="1">
        <v>1</v>
      </c>
      <c r="F19" s="1">
        <v>600</v>
      </c>
      <c r="G19" s="1">
        <v>600</v>
      </c>
      <c r="I19" s="5" t="s">
        <v>299</v>
      </c>
      <c r="J19" s="1" t="s">
        <v>232</v>
      </c>
      <c r="K19" s="1" t="s">
        <v>288</v>
      </c>
      <c r="L19" s="1" t="s">
        <v>228</v>
      </c>
      <c r="M19" s="1">
        <v>1</v>
      </c>
      <c r="N19" s="1">
        <v>1200</v>
      </c>
      <c r="O19" s="1">
        <v>1200</v>
      </c>
    </row>
    <row r="20" spans="1:15" x14ac:dyDescent="0.25">
      <c r="A20" s="1" t="s">
        <v>310</v>
      </c>
      <c r="B20" s="3" t="s">
        <v>241</v>
      </c>
      <c r="C20" s="1" t="s">
        <v>65</v>
      </c>
      <c r="D20" s="1" t="s">
        <v>228</v>
      </c>
      <c r="E20" s="1">
        <v>1</v>
      </c>
      <c r="F20" s="1">
        <v>250</v>
      </c>
      <c r="G20" s="1">
        <v>250</v>
      </c>
      <c r="I20" s="5" t="s">
        <v>299</v>
      </c>
      <c r="J20" s="1" t="s">
        <v>245</v>
      </c>
      <c r="K20" s="1" t="s">
        <v>285</v>
      </c>
      <c r="L20" s="1" t="s">
        <v>228</v>
      </c>
      <c r="M20" s="1">
        <v>1</v>
      </c>
      <c r="N20" s="1">
        <v>2354</v>
      </c>
      <c r="O20" s="1">
        <v>2354</v>
      </c>
    </row>
    <row r="21" spans="1:15" x14ac:dyDescent="0.25">
      <c r="A21" s="1" t="s">
        <v>310</v>
      </c>
      <c r="B21" s="3" t="s">
        <v>244</v>
      </c>
      <c r="C21" s="1" t="s">
        <v>271</v>
      </c>
      <c r="D21" s="1" t="s">
        <v>228</v>
      </c>
      <c r="E21" s="1">
        <v>1</v>
      </c>
      <c r="F21" s="1">
        <v>600</v>
      </c>
      <c r="G21" s="1">
        <v>600</v>
      </c>
      <c r="I21" s="5" t="s">
        <v>299</v>
      </c>
      <c r="J21" s="1" t="s">
        <v>240</v>
      </c>
      <c r="K21" s="1" t="s">
        <v>286</v>
      </c>
      <c r="L21" s="1" t="s">
        <v>228</v>
      </c>
      <c r="M21" s="1">
        <v>1</v>
      </c>
      <c r="N21" s="1">
        <v>750</v>
      </c>
      <c r="O21" s="1">
        <v>750</v>
      </c>
    </row>
    <row r="22" spans="1:15" x14ac:dyDescent="0.25">
      <c r="A22" s="1" t="s">
        <v>310</v>
      </c>
      <c r="B22" s="3" t="s">
        <v>230</v>
      </c>
      <c r="C22" s="1" t="s">
        <v>88</v>
      </c>
      <c r="D22" s="1" t="s">
        <v>228</v>
      </c>
      <c r="E22" s="1">
        <v>1</v>
      </c>
      <c r="F22" s="1">
        <v>600</v>
      </c>
      <c r="G22" s="1">
        <v>600</v>
      </c>
      <c r="I22" s="5" t="s">
        <v>299</v>
      </c>
      <c r="J22" s="1" t="s">
        <v>233</v>
      </c>
      <c r="K22" s="1" t="s">
        <v>280</v>
      </c>
      <c r="L22" s="1" t="s">
        <v>228</v>
      </c>
      <c r="M22" s="1">
        <v>1</v>
      </c>
      <c r="N22" s="1">
        <v>750</v>
      </c>
      <c r="O22" s="1">
        <v>750</v>
      </c>
    </row>
    <row r="23" spans="1:15" x14ac:dyDescent="0.25">
      <c r="A23" s="1" t="s">
        <v>311</v>
      </c>
      <c r="B23" s="3" t="s">
        <v>87</v>
      </c>
      <c r="C23" s="1" t="s">
        <v>69</v>
      </c>
      <c r="D23" s="1" t="s">
        <v>84</v>
      </c>
      <c r="E23" s="1">
        <v>1</v>
      </c>
      <c r="F23" s="1">
        <v>1500</v>
      </c>
      <c r="G23" s="1">
        <v>1500</v>
      </c>
      <c r="I23" s="5" t="s">
        <v>299</v>
      </c>
      <c r="J23" s="1" t="s">
        <v>235</v>
      </c>
      <c r="K23" s="1" t="s">
        <v>290</v>
      </c>
      <c r="L23" s="1" t="s">
        <v>228</v>
      </c>
      <c r="M23" s="1">
        <v>1</v>
      </c>
      <c r="N23" s="1">
        <v>200</v>
      </c>
      <c r="O23" s="1">
        <v>200</v>
      </c>
    </row>
    <row r="24" spans="1:15" x14ac:dyDescent="0.25">
      <c r="A24" s="1" t="s">
        <v>311</v>
      </c>
      <c r="B24" s="3" t="s">
        <v>117</v>
      </c>
      <c r="C24" s="1" t="s">
        <v>118</v>
      </c>
      <c r="D24" s="1" t="s">
        <v>90</v>
      </c>
      <c r="E24" s="1">
        <v>1</v>
      </c>
      <c r="F24" s="1">
        <v>50</v>
      </c>
      <c r="G24" s="1">
        <v>50</v>
      </c>
      <c r="I24" s="5" t="s">
        <v>299</v>
      </c>
      <c r="J24" s="1" t="s">
        <v>103</v>
      </c>
      <c r="K24" s="1" t="s">
        <v>104</v>
      </c>
      <c r="L24" s="1" t="s">
        <v>90</v>
      </c>
      <c r="M24" s="1">
        <v>1</v>
      </c>
      <c r="N24" s="1">
        <v>1500</v>
      </c>
      <c r="O24" s="1">
        <v>1500</v>
      </c>
    </row>
    <row r="25" spans="1:15" x14ac:dyDescent="0.25">
      <c r="A25" s="1" t="s">
        <v>311</v>
      </c>
      <c r="B25" s="3" t="s">
        <v>117</v>
      </c>
      <c r="C25" s="1" t="s">
        <v>118</v>
      </c>
      <c r="D25" s="1" t="s">
        <v>90</v>
      </c>
      <c r="E25" s="1">
        <v>1</v>
      </c>
      <c r="F25" s="1">
        <v>50</v>
      </c>
      <c r="G25" s="1">
        <v>50</v>
      </c>
      <c r="I25" s="5" t="s">
        <v>299</v>
      </c>
      <c r="J25" s="1" t="s">
        <v>194</v>
      </c>
      <c r="K25" s="1" t="s">
        <v>195</v>
      </c>
      <c r="L25" s="1" t="s">
        <v>192</v>
      </c>
      <c r="M25" s="1">
        <v>1</v>
      </c>
      <c r="N25" s="1">
        <v>700</v>
      </c>
      <c r="O25" s="1">
        <v>700</v>
      </c>
    </row>
    <row r="26" spans="1:15" x14ac:dyDescent="0.25">
      <c r="A26" s="1" t="s">
        <v>304</v>
      </c>
      <c r="B26" s="3" t="s">
        <v>48</v>
      </c>
      <c r="C26" s="1" t="s">
        <v>49</v>
      </c>
      <c r="D26" s="1" t="s">
        <v>36</v>
      </c>
      <c r="E26" s="1">
        <v>1</v>
      </c>
      <c r="F26" s="1">
        <v>1500</v>
      </c>
      <c r="G26" s="1">
        <v>1500</v>
      </c>
      <c r="I26" s="5" t="s">
        <v>299</v>
      </c>
      <c r="J26" s="1" t="s">
        <v>196</v>
      </c>
      <c r="K26" s="1" t="s">
        <v>197</v>
      </c>
      <c r="L26" s="1" t="s">
        <v>192</v>
      </c>
      <c r="M26" s="1">
        <v>1</v>
      </c>
      <c r="N26" s="1">
        <v>700</v>
      </c>
      <c r="O26" s="1">
        <v>700</v>
      </c>
    </row>
    <row r="27" spans="1:15" x14ac:dyDescent="0.25">
      <c r="A27" s="1" t="s">
        <v>309</v>
      </c>
      <c r="B27" s="3" t="s">
        <v>98</v>
      </c>
      <c r="C27" s="1" t="s">
        <v>99</v>
      </c>
      <c r="D27" s="1" t="s">
        <v>90</v>
      </c>
      <c r="E27" s="1">
        <v>1</v>
      </c>
      <c r="F27" s="1">
        <v>300</v>
      </c>
      <c r="G27" s="1">
        <v>300</v>
      </c>
      <c r="I27" s="5" t="s">
        <v>299</v>
      </c>
      <c r="J27" s="1" t="s">
        <v>238</v>
      </c>
      <c r="K27" s="1" t="s">
        <v>291</v>
      </c>
      <c r="L27" s="1" t="s">
        <v>228</v>
      </c>
      <c r="M27" s="1">
        <v>3</v>
      </c>
      <c r="N27" s="1">
        <v>300</v>
      </c>
      <c r="O27" s="1">
        <v>900</v>
      </c>
    </row>
    <row r="28" spans="1:15" x14ac:dyDescent="0.25">
      <c r="A28" s="1" t="s">
        <v>312</v>
      </c>
      <c r="B28" s="3" t="s">
        <v>34</v>
      </c>
      <c r="C28" s="1" t="s">
        <v>35</v>
      </c>
      <c r="D28" s="1" t="s">
        <v>2</v>
      </c>
      <c r="E28" s="1">
        <v>1</v>
      </c>
      <c r="F28" s="1">
        <v>500</v>
      </c>
      <c r="G28" s="1">
        <v>500</v>
      </c>
      <c r="I28" s="5" t="s">
        <v>299</v>
      </c>
      <c r="J28" s="1" t="s">
        <v>242</v>
      </c>
      <c r="K28" s="1" t="s">
        <v>279</v>
      </c>
      <c r="L28" s="1" t="s">
        <v>228</v>
      </c>
      <c r="M28" s="1">
        <v>2</v>
      </c>
      <c r="N28" s="1">
        <v>150</v>
      </c>
      <c r="O28" s="1">
        <v>300</v>
      </c>
    </row>
    <row r="29" spans="1:15" x14ac:dyDescent="0.25">
      <c r="A29" s="1" t="s">
        <v>313</v>
      </c>
      <c r="B29" s="3" t="s">
        <v>7</v>
      </c>
      <c r="C29" s="1" t="s">
        <v>8</v>
      </c>
      <c r="D29" s="1" t="s">
        <v>2</v>
      </c>
      <c r="E29" s="1">
        <v>1</v>
      </c>
      <c r="F29" s="1">
        <v>100</v>
      </c>
      <c r="G29" s="1">
        <v>100</v>
      </c>
      <c r="I29" s="5" t="s">
        <v>299</v>
      </c>
      <c r="J29" s="1" t="s">
        <v>243</v>
      </c>
      <c r="K29" s="1" t="s">
        <v>284</v>
      </c>
      <c r="L29" s="1" t="s">
        <v>228</v>
      </c>
      <c r="M29" s="1">
        <v>2</v>
      </c>
      <c r="N29" s="1">
        <v>150</v>
      </c>
      <c r="O29" s="1">
        <v>300</v>
      </c>
    </row>
    <row r="30" spans="1:15" x14ac:dyDescent="0.25">
      <c r="A30" s="1" t="s">
        <v>314</v>
      </c>
      <c r="B30" s="3" t="s">
        <v>37</v>
      </c>
      <c r="C30" s="1" t="s">
        <v>38</v>
      </c>
      <c r="D30" s="1" t="s">
        <v>36</v>
      </c>
      <c r="E30" s="1">
        <v>1</v>
      </c>
      <c r="F30" s="1">
        <v>200</v>
      </c>
      <c r="G30" s="1">
        <v>200</v>
      </c>
      <c r="I30" s="5" t="s">
        <v>299</v>
      </c>
      <c r="J30" s="1" t="s">
        <v>70</v>
      </c>
      <c r="K30" s="1" t="s">
        <v>71</v>
      </c>
      <c r="L30" s="1" t="s">
        <v>54</v>
      </c>
      <c r="M30" s="1">
        <v>1</v>
      </c>
      <c r="N30" s="1">
        <v>2200</v>
      </c>
      <c r="O30" s="1">
        <v>2200</v>
      </c>
    </row>
    <row r="31" spans="1:15" x14ac:dyDescent="0.25">
      <c r="A31" s="1" t="s">
        <v>304</v>
      </c>
      <c r="B31" s="3" t="s">
        <v>37</v>
      </c>
      <c r="C31" s="1" t="s">
        <v>38</v>
      </c>
      <c r="D31" s="1" t="s">
        <v>36</v>
      </c>
      <c r="E31" s="1">
        <v>1</v>
      </c>
      <c r="F31" s="1">
        <v>200</v>
      </c>
      <c r="G31" s="1">
        <v>200</v>
      </c>
      <c r="I31" s="5" t="s">
        <v>299</v>
      </c>
      <c r="J31" s="1" t="s">
        <v>80</v>
      </c>
      <c r="K31" s="1" t="s">
        <v>47</v>
      </c>
      <c r="L31" s="1" t="s">
        <v>54</v>
      </c>
      <c r="M31" s="1">
        <v>1</v>
      </c>
      <c r="N31" s="1">
        <v>2200</v>
      </c>
      <c r="O31" s="1">
        <v>2200</v>
      </c>
    </row>
    <row r="32" spans="1:15" x14ac:dyDescent="0.25">
      <c r="A32" s="1" t="s">
        <v>315</v>
      </c>
      <c r="B32" s="3" t="s">
        <v>20</v>
      </c>
      <c r="C32" s="1" t="s">
        <v>21</v>
      </c>
      <c r="D32" s="1" t="s">
        <v>2</v>
      </c>
      <c r="E32" s="1">
        <v>1</v>
      </c>
      <c r="F32" s="1">
        <v>200</v>
      </c>
      <c r="G32" s="1">
        <v>200</v>
      </c>
      <c r="I32" s="5" t="s">
        <v>299</v>
      </c>
      <c r="J32" s="1" t="s">
        <v>125</v>
      </c>
      <c r="K32" s="1" t="s">
        <v>121</v>
      </c>
      <c r="L32" s="1" t="s">
        <v>119</v>
      </c>
      <c r="M32" s="1">
        <v>3</v>
      </c>
      <c r="N32" s="1">
        <v>200</v>
      </c>
      <c r="O32" s="1">
        <v>600</v>
      </c>
    </row>
    <row r="33" spans="1:15" x14ac:dyDescent="0.25">
      <c r="A33" s="1" t="s">
        <v>311</v>
      </c>
      <c r="B33" s="3">
        <v>210121312</v>
      </c>
      <c r="C33" s="1" t="s">
        <v>252</v>
      </c>
      <c r="D33" s="1" t="s">
        <v>54</v>
      </c>
      <c r="E33" s="1">
        <v>4</v>
      </c>
      <c r="F33" s="1">
        <v>40</v>
      </c>
      <c r="G33" s="1">
        <v>160</v>
      </c>
      <c r="I33" s="5" t="s">
        <v>299</v>
      </c>
      <c r="J33" s="1" t="s">
        <v>135</v>
      </c>
      <c r="K33" s="1" t="s">
        <v>136</v>
      </c>
      <c r="L33" s="1" t="s">
        <v>129</v>
      </c>
      <c r="M33" s="1">
        <v>1</v>
      </c>
      <c r="N33" s="1">
        <v>300</v>
      </c>
      <c r="O33" s="1">
        <v>300</v>
      </c>
    </row>
    <row r="34" spans="1:15" x14ac:dyDescent="0.25">
      <c r="A34" s="1" t="s">
        <v>311</v>
      </c>
      <c r="B34" s="3">
        <v>210121312</v>
      </c>
      <c r="C34" s="1" t="s">
        <v>252</v>
      </c>
      <c r="D34" s="1" t="s">
        <v>54</v>
      </c>
      <c r="E34" s="1">
        <v>4</v>
      </c>
      <c r="F34" s="1">
        <v>40</v>
      </c>
      <c r="G34" s="1">
        <v>160</v>
      </c>
      <c r="I34" s="5" t="s">
        <v>299</v>
      </c>
      <c r="J34" s="1" t="s">
        <v>130</v>
      </c>
      <c r="K34" s="1" t="s">
        <v>131</v>
      </c>
      <c r="L34" s="1" t="s">
        <v>129</v>
      </c>
      <c r="M34" s="1">
        <v>1</v>
      </c>
      <c r="N34" s="1">
        <v>300</v>
      </c>
      <c r="O34" s="1">
        <v>300</v>
      </c>
    </row>
    <row r="35" spans="1:15" x14ac:dyDescent="0.25">
      <c r="A35" s="1" t="s">
        <v>304</v>
      </c>
      <c r="B35" s="3">
        <v>210121312</v>
      </c>
      <c r="C35" s="1" t="s">
        <v>252</v>
      </c>
      <c r="D35" s="1" t="s">
        <v>54</v>
      </c>
      <c r="E35" s="1">
        <v>4</v>
      </c>
      <c r="F35" s="1">
        <v>40</v>
      </c>
      <c r="G35" s="1">
        <v>160</v>
      </c>
      <c r="I35" s="5" t="s">
        <v>299</v>
      </c>
      <c r="J35" s="1" t="s">
        <v>133</v>
      </c>
      <c r="K35" s="1" t="s">
        <v>134</v>
      </c>
      <c r="L35" s="1" t="s">
        <v>129</v>
      </c>
      <c r="M35" s="1">
        <v>1</v>
      </c>
      <c r="N35" s="1">
        <v>3000</v>
      </c>
      <c r="O35" s="1">
        <v>3000</v>
      </c>
    </row>
    <row r="36" spans="1:15" x14ac:dyDescent="0.25">
      <c r="A36" s="1" t="s">
        <v>313</v>
      </c>
      <c r="B36" s="3" t="s">
        <v>58</v>
      </c>
      <c r="C36" s="1" t="s">
        <v>59</v>
      </c>
      <c r="D36" s="1" t="s">
        <v>54</v>
      </c>
      <c r="E36" s="1">
        <v>1</v>
      </c>
      <c r="F36" s="1">
        <v>100</v>
      </c>
      <c r="G36" s="1">
        <v>100</v>
      </c>
      <c r="I36" s="5" t="s">
        <v>299</v>
      </c>
      <c r="J36" s="1" t="s">
        <v>189</v>
      </c>
      <c r="K36" s="1" t="s">
        <v>184</v>
      </c>
      <c r="L36" s="1" t="s">
        <v>186</v>
      </c>
      <c r="M36" s="1">
        <v>2</v>
      </c>
      <c r="N36" s="1">
        <v>150</v>
      </c>
      <c r="O36" s="1">
        <v>300</v>
      </c>
    </row>
    <row r="37" spans="1:15" x14ac:dyDescent="0.25">
      <c r="A37" s="1" t="s">
        <v>316</v>
      </c>
      <c r="B37" s="3" t="s">
        <v>60</v>
      </c>
      <c r="C37" s="1" t="s">
        <v>61</v>
      </c>
      <c r="D37" s="1" t="s">
        <v>54</v>
      </c>
      <c r="E37" s="1">
        <v>3</v>
      </c>
      <c r="F37" s="1">
        <v>100</v>
      </c>
      <c r="G37" s="1">
        <v>300</v>
      </c>
      <c r="I37" s="5" t="s">
        <v>299</v>
      </c>
      <c r="J37" s="1" t="s">
        <v>187</v>
      </c>
      <c r="K37" s="1" t="s">
        <v>188</v>
      </c>
      <c r="L37" s="1" t="s">
        <v>186</v>
      </c>
      <c r="M37" s="1">
        <v>4</v>
      </c>
      <c r="N37" s="1">
        <v>60</v>
      </c>
      <c r="O37" s="1">
        <v>240</v>
      </c>
    </row>
    <row r="38" spans="1:15" x14ac:dyDescent="0.25">
      <c r="A38" s="1" t="s">
        <v>310</v>
      </c>
      <c r="B38" s="3">
        <v>210142200</v>
      </c>
      <c r="C38" s="1" t="s">
        <v>64</v>
      </c>
      <c r="D38" s="1" t="s">
        <v>54</v>
      </c>
      <c r="E38" s="1">
        <v>1</v>
      </c>
      <c r="F38" s="1">
        <v>100</v>
      </c>
      <c r="G38" s="1">
        <v>100</v>
      </c>
      <c r="I38" s="5" t="s">
        <v>300</v>
      </c>
      <c r="J38" s="1" t="s">
        <v>96</v>
      </c>
      <c r="K38" s="1" t="s">
        <v>89</v>
      </c>
      <c r="L38" s="1" t="s">
        <v>90</v>
      </c>
      <c r="M38" s="1">
        <v>1</v>
      </c>
      <c r="N38" s="1">
        <v>500</v>
      </c>
      <c r="O38" s="1">
        <v>500</v>
      </c>
    </row>
    <row r="39" spans="1:15" x14ac:dyDescent="0.25">
      <c r="A39" s="1" t="s">
        <v>309</v>
      </c>
      <c r="B39" s="3" t="s">
        <v>167</v>
      </c>
      <c r="C39" s="1" t="s">
        <v>168</v>
      </c>
      <c r="D39" s="1" t="s">
        <v>160</v>
      </c>
      <c r="E39" s="1">
        <v>1</v>
      </c>
      <c r="F39" s="1">
        <v>80</v>
      </c>
      <c r="G39" s="1">
        <v>80</v>
      </c>
      <c r="I39" s="5" t="s">
        <v>301</v>
      </c>
      <c r="J39" s="1" t="s">
        <v>234</v>
      </c>
      <c r="K39" s="1" t="s">
        <v>289</v>
      </c>
      <c r="L39" s="1" t="s">
        <v>228</v>
      </c>
      <c r="M39" s="1">
        <v>1</v>
      </c>
      <c r="N39" s="1">
        <v>650</v>
      </c>
      <c r="O39" s="1">
        <v>650</v>
      </c>
    </row>
    <row r="40" spans="1:15" x14ac:dyDescent="0.25">
      <c r="A40" s="1" t="s">
        <v>304</v>
      </c>
      <c r="B40" s="3" t="s">
        <v>167</v>
      </c>
      <c r="C40" s="1" t="s">
        <v>168</v>
      </c>
      <c r="D40" s="1" t="s">
        <v>160</v>
      </c>
      <c r="E40" s="1">
        <v>2</v>
      </c>
      <c r="F40" s="1">
        <v>80</v>
      </c>
      <c r="G40" s="1">
        <v>160</v>
      </c>
      <c r="I40" s="5" t="s">
        <v>301</v>
      </c>
      <c r="J40" s="1" t="s">
        <v>239</v>
      </c>
      <c r="K40" s="1" t="s">
        <v>278</v>
      </c>
      <c r="L40" s="1" t="s">
        <v>228</v>
      </c>
      <c r="M40" s="1">
        <v>1</v>
      </c>
      <c r="N40" s="1">
        <v>650</v>
      </c>
      <c r="O40" s="1">
        <v>650</v>
      </c>
    </row>
    <row r="41" spans="1:15" x14ac:dyDescent="0.25">
      <c r="A41" s="1" t="s">
        <v>313</v>
      </c>
      <c r="B41" s="3">
        <v>310320200</v>
      </c>
      <c r="C41" s="1" t="s">
        <v>81</v>
      </c>
      <c r="D41" s="1" t="s">
        <v>54</v>
      </c>
      <c r="E41" s="1">
        <v>1</v>
      </c>
      <c r="F41" s="1">
        <v>400</v>
      </c>
      <c r="G41" s="1">
        <v>400</v>
      </c>
      <c r="I41" s="5" t="s">
        <v>301</v>
      </c>
      <c r="J41" s="1" t="s">
        <v>42</v>
      </c>
      <c r="K41" s="1" t="s">
        <v>13</v>
      </c>
      <c r="L41" s="1" t="s">
        <v>36</v>
      </c>
      <c r="M41" s="1">
        <v>1</v>
      </c>
      <c r="N41" s="1">
        <v>100</v>
      </c>
      <c r="O41" s="1">
        <v>100</v>
      </c>
    </row>
    <row r="42" spans="1:15" x14ac:dyDescent="0.25">
      <c r="A42" s="1" t="s">
        <v>313</v>
      </c>
      <c r="B42" s="3" t="s">
        <v>9</v>
      </c>
      <c r="C42" s="1" t="s">
        <v>10</v>
      </c>
      <c r="D42" s="1" t="s">
        <v>2</v>
      </c>
      <c r="E42" s="1">
        <v>1</v>
      </c>
      <c r="F42" s="1">
        <v>200</v>
      </c>
      <c r="G42" s="1">
        <v>200</v>
      </c>
      <c r="I42" s="5" t="s">
        <v>301</v>
      </c>
      <c r="J42" s="1" t="s">
        <v>40</v>
      </c>
      <c r="K42" s="1" t="s">
        <v>8</v>
      </c>
      <c r="L42" s="1" t="s">
        <v>36</v>
      </c>
      <c r="M42" s="1">
        <v>1</v>
      </c>
      <c r="N42" s="1">
        <v>100</v>
      </c>
      <c r="O42" s="1">
        <v>100</v>
      </c>
    </row>
    <row r="43" spans="1:15" x14ac:dyDescent="0.25">
      <c r="A43" s="1" t="s">
        <v>317</v>
      </c>
      <c r="B43" s="3" t="s">
        <v>97</v>
      </c>
      <c r="C43" s="1" t="s">
        <v>253</v>
      </c>
      <c r="D43" s="1" t="s">
        <v>90</v>
      </c>
      <c r="E43" s="1">
        <v>1</v>
      </c>
      <c r="F43" s="1">
        <v>200</v>
      </c>
      <c r="G43" s="1">
        <v>200</v>
      </c>
      <c r="I43" s="5" t="s">
        <v>302</v>
      </c>
      <c r="J43" s="1" t="s">
        <v>241</v>
      </c>
      <c r="K43" s="1" t="s">
        <v>292</v>
      </c>
      <c r="L43" s="1" t="s">
        <v>228</v>
      </c>
      <c r="M43" s="1">
        <v>2</v>
      </c>
      <c r="N43" s="1">
        <v>250</v>
      </c>
      <c r="O43" s="1">
        <v>500</v>
      </c>
    </row>
    <row r="44" spans="1:15" x14ac:dyDescent="0.25">
      <c r="A44" s="1" t="s">
        <v>310</v>
      </c>
      <c r="B44" s="3" t="s">
        <v>9</v>
      </c>
      <c r="C44" s="1" t="s">
        <v>10</v>
      </c>
      <c r="D44" s="1" t="s">
        <v>2</v>
      </c>
      <c r="E44" s="1">
        <v>2</v>
      </c>
      <c r="F44" s="1">
        <v>200</v>
      </c>
      <c r="G44" s="1">
        <v>400</v>
      </c>
      <c r="I44" s="5" t="s">
        <v>302</v>
      </c>
      <c r="J44" s="1" t="s">
        <v>244</v>
      </c>
      <c r="K44" s="1" t="s">
        <v>293</v>
      </c>
      <c r="L44" s="1" t="s">
        <v>228</v>
      </c>
      <c r="M44" s="1">
        <v>2</v>
      </c>
      <c r="N44" s="1">
        <v>600</v>
      </c>
      <c r="O44" s="1">
        <v>1200</v>
      </c>
    </row>
    <row r="45" spans="1:15" x14ac:dyDescent="0.25">
      <c r="A45" s="1" t="s">
        <v>313</v>
      </c>
      <c r="B45" s="3" t="s">
        <v>3</v>
      </c>
      <c r="C45" s="1" t="s">
        <v>4</v>
      </c>
      <c r="D45" s="1" t="s">
        <v>2</v>
      </c>
      <c r="E45" s="1">
        <v>1</v>
      </c>
      <c r="F45" s="1">
        <v>100</v>
      </c>
      <c r="G45" s="1">
        <v>100</v>
      </c>
      <c r="I45" s="5" t="s">
        <v>302</v>
      </c>
      <c r="J45" s="1" t="s">
        <v>230</v>
      </c>
      <c r="K45" s="1" t="s">
        <v>287</v>
      </c>
      <c r="L45" s="1" t="s">
        <v>228</v>
      </c>
      <c r="M45" s="1">
        <v>2</v>
      </c>
      <c r="N45" s="1">
        <v>600</v>
      </c>
      <c r="O45" s="1">
        <v>1200</v>
      </c>
    </row>
    <row r="46" spans="1:15" x14ac:dyDescent="0.25">
      <c r="A46" s="1" t="s">
        <v>317</v>
      </c>
      <c r="B46" s="3" t="s">
        <v>3</v>
      </c>
      <c r="C46" s="1" t="s">
        <v>4</v>
      </c>
      <c r="D46" s="1" t="s">
        <v>2</v>
      </c>
      <c r="E46" s="1">
        <v>1</v>
      </c>
      <c r="F46" s="1">
        <v>100</v>
      </c>
      <c r="G46" s="1">
        <v>100</v>
      </c>
      <c r="I46" s="5" t="s">
        <v>302</v>
      </c>
      <c r="J46" s="1" t="s">
        <v>234</v>
      </c>
      <c r="K46" s="1" t="s">
        <v>289</v>
      </c>
      <c r="L46" s="1" t="s">
        <v>228</v>
      </c>
      <c r="M46" s="1">
        <v>1</v>
      </c>
      <c r="N46" s="1">
        <v>650</v>
      </c>
      <c r="O46" s="1">
        <v>650</v>
      </c>
    </row>
    <row r="47" spans="1:15" x14ac:dyDescent="0.25">
      <c r="A47" s="1" t="s">
        <v>310</v>
      </c>
      <c r="B47" s="3" t="s">
        <v>3</v>
      </c>
      <c r="C47" s="1" t="s">
        <v>4</v>
      </c>
      <c r="D47" s="1" t="s">
        <v>2</v>
      </c>
      <c r="E47" s="1">
        <v>2</v>
      </c>
      <c r="F47" s="1">
        <v>100</v>
      </c>
      <c r="G47" s="1">
        <v>200</v>
      </c>
      <c r="I47" s="5" t="s">
        <v>302</v>
      </c>
      <c r="J47" s="1" t="s">
        <v>239</v>
      </c>
      <c r="K47" s="1" t="s">
        <v>278</v>
      </c>
      <c r="L47" s="1" t="s">
        <v>228</v>
      </c>
      <c r="M47" s="1">
        <v>1</v>
      </c>
      <c r="N47" s="1">
        <v>650</v>
      </c>
      <c r="O47" s="1">
        <v>650</v>
      </c>
    </row>
    <row r="48" spans="1:15" x14ac:dyDescent="0.25">
      <c r="A48" s="1" t="s">
        <v>313</v>
      </c>
      <c r="B48" s="3" t="s">
        <v>24</v>
      </c>
      <c r="C48" s="1" t="s">
        <v>25</v>
      </c>
      <c r="D48" s="1" t="s">
        <v>2</v>
      </c>
      <c r="E48" s="1">
        <v>1</v>
      </c>
      <c r="F48" s="1">
        <v>100</v>
      </c>
      <c r="G48" s="1">
        <v>100</v>
      </c>
      <c r="I48" s="5" t="s">
        <v>302</v>
      </c>
      <c r="J48" s="1" t="s">
        <v>171</v>
      </c>
      <c r="K48" s="1" t="s">
        <v>23</v>
      </c>
      <c r="L48" s="1" t="s">
        <v>160</v>
      </c>
      <c r="M48" s="1">
        <v>1</v>
      </c>
      <c r="N48" s="1">
        <v>600</v>
      </c>
      <c r="O48" s="1">
        <v>600</v>
      </c>
    </row>
    <row r="49" spans="1:15" x14ac:dyDescent="0.25">
      <c r="A49" s="1" t="s">
        <v>317</v>
      </c>
      <c r="B49" s="3" t="s">
        <v>24</v>
      </c>
      <c r="C49" s="1" t="s">
        <v>25</v>
      </c>
      <c r="D49" s="1" t="s">
        <v>2</v>
      </c>
      <c r="E49" s="1">
        <v>1</v>
      </c>
      <c r="F49" s="1">
        <v>100</v>
      </c>
      <c r="G49" s="1">
        <v>100</v>
      </c>
      <c r="I49" s="5" t="s">
        <v>302</v>
      </c>
      <c r="J49" s="1" t="s">
        <v>179</v>
      </c>
      <c r="K49" s="1" t="s">
        <v>180</v>
      </c>
      <c r="L49" s="1" t="s">
        <v>160</v>
      </c>
      <c r="M49" s="1">
        <v>1</v>
      </c>
      <c r="N49" s="1">
        <v>700</v>
      </c>
      <c r="O49" s="1">
        <v>700</v>
      </c>
    </row>
    <row r="50" spans="1:15" x14ac:dyDescent="0.25">
      <c r="A50" s="1" t="s">
        <v>310</v>
      </c>
      <c r="B50" s="3" t="s">
        <v>24</v>
      </c>
      <c r="C50" s="1" t="s">
        <v>25</v>
      </c>
      <c r="D50" s="1" t="s">
        <v>2</v>
      </c>
      <c r="E50" s="1">
        <v>2</v>
      </c>
      <c r="F50" s="1">
        <v>100</v>
      </c>
      <c r="G50" s="1">
        <v>200</v>
      </c>
      <c r="I50" s="5" t="s">
        <v>302</v>
      </c>
      <c r="J50" s="1" t="s">
        <v>181</v>
      </c>
      <c r="K50" s="1" t="s">
        <v>182</v>
      </c>
      <c r="L50" s="1" t="s">
        <v>160</v>
      </c>
      <c r="M50" s="1">
        <v>1</v>
      </c>
      <c r="N50" s="1">
        <v>700</v>
      </c>
      <c r="O50" s="1">
        <v>700</v>
      </c>
    </row>
    <row r="51" spans="1:15" x14ac:dyDescent="0.25">
      <c r="A51" s="1" t="s">
        <v>313</v>
      </c>
      <c r="B51" s="3" t="s">
        <v>164</v>
      </c>
      <c r="C51" s="1" t="s">
        <v>107</v>
      </c>
      <c r="D51" s="1" t="s">
        <v>160</v>
      </c>
      <c r="E51" s="1">
        <v>1</v>
      </c>
      <c r="F51" s="1">
        <v>250</v>
      </c>
      <c r="G51" s="1">
        <v>250</v>
      </c>
      <c r="I51" s="5" t="s">
        <v>302</v>
      </c>
      <c r="J51" s="1" t="s">
        <v>174</v>
      </c>
      <c r="K51" s="1" t="s">
        <v>175</v>
      </c>
      <c r="L51" s="1" t="s">
        <v>160</v>
      </c>
      <c r="M51" s="1">
        <v>1</v>
      </c>
      <c r="N51" s="1">
        <v>200</v>
      </c>
      <c r="O51" s="1">
        <v>200</v>
      </c>
    </row>
    <row r="52" spans="1:15" x14ac:dyDescent="0.25">
      <c r="A52" s="1" t="s">
        <v>313</v>
      </c>
      <c r="B52" s="3" t="s">
        <v>161</v>
      </c>
      <c r="C52" s="1" t="s">
        <v>105</v>
      </c>
      <c r="D52" s="1" t="s">
        <v>160</v>
      </c>
      <c r="E52" s="1">
        <v>1</v>
      </c>
      <c r="F52" s="1">
        <v>250</v>
      </c>
      <c r="G52" s="1">
        <v>250</v>
      </c>
      <c r="I52" s="5" t="s">
        <v>302</v>
      </c>
      <c r="J52" s="1" t="s">
        <v>164</v>
      </c>
      <c r="K52" s="1" t="s">
        <v>107</v>
      </c>
      <c r="L52" s="1" t="s">
        <v>160</v>
      </c>
      <c r="M52" s="1">
        <v>2</v>
      </c>
      <c r="N52" s="1">
        <v>250</v>
      </c>
      <c r="O52" s="1">
        <v>500</v>
      </c>
    </row>
    <row r="53" spans="1:15" x14ac:dyDescent="0.25">
      <c r="A53" s="1" t="s">
        <v>309</v>
      </c>
      <c r="B53" s="3" t="s">
        <v>128</v>
      </c>
      <c r="C53" s="1" t="s">
        <v>120</v>
      </c>
      <c r="D53" s="1" t="s">
        <v>119</v>
      </c>
      <c r="E53" s="1">
        <v>1</v>
      </c>
      <c r="F53" s="1">
        <v>700</v>
      </c>
      <c r="G53" s="1">
        <v>700</v>
      </c>
      <c r="I53" s="5" t="s">
        <v>302</v>
      </c>
      <c r="J53" s="1" t="s">
        <v>122</v>
      </c>
      <c r="K53" s="1" t="s">
        <v>86</v>
      </c>
      <c r="L53" s="1" t="s">
        <v>119</v>
      </c>
      <c r="M53" s="1">
        <v>1</v>
      </c>
      <c r="N53" s="1">
        <v>500</v>
      </c>
      <c r="O53" s="1">
        <v>500</v>
      </c>
    </row>
    <row r="54" spans="1:15" x14ac:dyDescent="0.25">
      <c r="A54" s="1" t="s">
        <v>309</v>
      </c>
      <c r="B54" s="3" t="s">
        <v>108</v>
      </c>
      <c r="C54" s="1" t="s">
        <v>109</v>
      </c>
      <c r="D54" s="1" t="s">
        <v>90</v>
      </c>
      <c r="E54" s="1">
        <v>1</v>
      </c>
      <c r="F54" s="1">
        <v>500</v>
      </c>
      <c r="G54" s="1">
        <v>500</v>
      </c>
      <c r="I54" s="5" t="s">
        <v>302</v>
      </c>
      <c r="J54" s="1" t="s">
        <v>161</v>
      </c>
      <c r="K54" s="1" t="s">
        <v>105</v>
      </c>
      <c r="L54" s="1" t="s">
        <v>160</v>
      </c>
      <c r="M54" s="1">
        <v>2</v>
      </c>
      <c r="N54" s="1">
        <v>250</v>
      </c>
      <c r="O54" s="1">
        <v>500</v>
      </c>
    </row>
    <row r="55" spans="1:15" x14ac:dyDescent="0.25">
      <c r="A55" s="1" t="s">
        <v>308</v>
      </c>
      <c r="B55" s="3" t="s">
        <v>108</v>
      </c>
      <c r="C55" s="1" t="s">
        <v>109</v>
      </c>
      <c r="D55" s="1" t="s">
        <v>90</v>
      </c>
      <c r="E55" s="1">
        <v>1</v>
      </c>
      <c r="F55" s="1">
        <v>500</v>
      </c>
      <c r="G55" s="1">
        <v>500</v>
      </c>
      <c r="I55" s="5" t="s">
        <v>302</v>
      </c>
      <c r="J55" s="1" t="s">
        <v>163</v>
      </c>
      <c r="K55" s="1" t="s">
        <v>95</v>
      </c>
      <c r="L55" s="1" t="s">
        <v>160</v>
      </c>
      <c r="M55" s="1">
        <v>3</v>
      </c>
      <c r="N55" s="1">
        <v>1200</v>
      </c>
      <c r="O55" s="1">
        <v>3600</v>
      </c>
    </row>
    <row r="56" spans="1:15" x14ac:dyDescent="0.25">
      <c r="A56" s="1" t="s">
        <v>318</v>
      </c>
      <c r="B56" s="3" t="s">
        <v>108</v>
      </c>
      <c r="C56" s="1" t="s">
        <v>109</v>
      </c>
      <c r="D56" s="1" t="s">
        <v>90</v>
      </c>
      <c r="E56" s="1">
        <v>1</v>
      </c>
      <c r="F56" s="1">
        <v>500</v>
      </c>
      <c r="G56" s="1">
        <v>500</v>
      </c>
      <c r="I56" s="5" t="s">
        <v>302</v>
      </c>
      <c r="J56" s="1" t="s">
        <v>167</v>
      </c>
      <c r="K56" s="1" t="s">
        <v>168</v>
      </c>
      <c r="L56" s="1" t="s">
        <v>160</v>
      </c>
      <c r="M56" s="1">
        <v>10</v>
      </c>
      <c r="N56" s="1">
        <v>80</v>
      </c>
      <c r="O56" s="1">
        <v>800</v>
      </c>
    </row>
    <row r="57" spans="1:15" x14ac:dyDescent="0.25">
      <c r="A57" s="1" t="s">
        <v>317</v>
      </c>
      <c r="B57" s="3" t="s">
        <v>172</v>
      </c>
      <c r="C57" s="1" t="s">
        <v>173</v>
      </c>
      <c r="D57" s="1" t="s">
        <v>160</v>
      </c>
      <c r="E57" s="1">
        <v>1</v>
      </c>
      <c r="F57" s="1">
        <v>500</v>
      </c>
      <c r="G57" s="1">
        <v>500</v>
      </c>
      <c r="I57" s="5" t="s">
        <v>302</v>
      </c>
      <c r="J57" s="1" t="s">
        <v>26</v>
      </c>
      <c r="K57" s="1" t="s">
        <v>27</v>
      </c>
      <c r="L57" s="1" t="s">
        <v>2</v>
      </c>
      <c r="M57" s="1">
        <v>5</v>
      </c>
      <c r="N57" s="1">
        <v>150</v>
      </c>
      <c r="O57" s="1">
        <v>750</v>
      </c>
    </row>
    <row r="58" spans="1:15" x14ac:dyDescent="0.25">
      <c r="A58" s="1" t="s">
        <v>304</v>
      </c>
      <c r="B58" s="3" t="s">
        <v>163</v>
      </c>
      <c r="C58" s="1" t="s">
        <v>95</v>
      </c>
      <c r="D58" s="1" t="s">
        <v>160</v>
      </c>
      <c r="E58" s="1">
        <v>1</v>
      </c>
      <c r="F58" s="1">
        <v>1200</v>
      </c>
      <c r="G58" s="1">
        <v>1200</v>
      </c>
      <c r="I58" s="5" t="s">
        <v>302</v>
      </c>
      <c r="J58" s="1" t="s">
        <v>18</v>
      </c>
      <c r="K58" s="1" t="s">
        <v>19</v>
      </c>
      <c r="L58" s="1" t="s">
        <v>2</v>
      </c>
      <c r="M58" s="1">
        <v>5</v>
      </c>
      <c r="N58" s="1">
        <v>150</v>
      </c>
      <c r="O58" s="1">
        <v>750</v>
      </c>
    </row>
    <row r="59" spans="1:15" x14ac:dyDescent="0.25">
      <c r="A59" s="1" t="s">
        <v>306</v>
      </c>
      <c r="B59" s="3" t="s">
        <v>177</v>
      </c>
      <c r="C59" s="1" t="s">
        <v>178</v>
      </c>
      <c r="D59" s="1" t="s">
        <v>160</v>
      </c>
      <c r="E59" s="1">
        <v>1</v>
      </c>
      <c r="F59" s="1">
        <v>1200</v>
      </c>
      <c r="G59" s="1">
        <v>1200</v>
      </c>
      <c r="I59" s="5" t="s">
        <v>302</v>
      </c>
      <c r="J59" s="1" t="s">
        <v>165</v>
      </c>
      <c r="K59" s="1" t="s">
        <v>166</v>
      </c>
      <c r="L59" s="1" t="s">
        <v>160</v>
      </c>
      <c r="M59" s="1">
        <v>2</v>
      </c>
      <c r="N59" s="1">
        <v>200</v>
      </c>
      <c r="O59" s="1">
        <v>400</v>
      </c>
    </row>
    <row r="60" spans="1:15" x14ac:dyDescent="0.25">
      <c r="A60" s="1" t="s">
        <v>307</v>
      </c>
      <c r="B60" s="3" t="s">
        <v>236</v>
      </c>
      <c r="C60" s="1" t="s">
        <v>270</v>
      </c>
      <c r="D60" s="1" t="s">
        <v>228</v>
      </c>
      <c r="E60" s="1">
        <v>1</v>
      </c>
      <c r="F60" s="1">
        <v>300</v>
      </c>
      <c r="G60" s="1">
        <v>300</v>
      </c>
      <c r="I60" s="5" t="s">
        <v>302</v>
      </c>
      <c r="J60" s="1" t="s">
        <v>169</v>
      </c>
      <c r="K60" s="1" t="s">
        <v>170</v>
      </c>
      <c r="L60" s="1" t="s">
        <v>160</v>
      </c>
      <c r="M60" s="1">
        <v>2</v>
      </c>
      <c r="N60" s="1">
        <v>200</v>
      </c>
      <c r="O60" s="1">
        <v>400</v>
      </c>
    </row>
    <row r="61" spans="1:15" x14ac:dyDescent="0.25">
      <c r="A61" s="1" t="s">
        <v>307</v>
      </c>
      <c r="B61" s="3" t="s">
        <v>236</v>
      </c>
      <c r="C61" s="1" t="s">
        <v>270</v>
      </c>
      <c r="D61" s="1" t="s">
        <v>228</v>
      </c>
      <c r="E61" s="1">
        <v>1</v>
      </c>
      <c r="F61" s="1">
        <v>300</v>
      </c>
      <c r="G61" s="1">
        <v>300</v>
      </c>
      <c r="I61" s="5" t="s">
        <v>302</v>
      </c>
      <c r="J61" s="1" t="s">
        <v>162</v>
      </c>
      <c r="K61" s="1" t="s">
        <v>277</v>
      </c>
      <c r="L61" s="1" t="s">
        <v>160</v>
      </c>
      <c r="M61" s="1">
        <v>1</v>
      </c>
      <c r="N61" s="1">
        <v>600</v>
      </c>
      <c r="O61" s="1">
        <v>600</v>
      </c>
    </row>
    <row r="62" spans="1:15" x14ac:dyDescent="0.25">
      <c r="A62" s="1" t="s">
        <v>307</v>
      </c>
      <c r="B62" s="3" t="s">
        <v>231</v>
      </c>
      <c r="C62" s="1" t="s">
        <v>268</v>
      </c>
      <c r="D62" s="1" t="s">
        <v>228</v>
      </c>
      <c r="E62" s="1">
        <v>1</v>
      </c>
      <c r="F62" s="1">
        <v>300</v>
      </c>
      <c r="G62" s="1">
        <v>300</v>
      </c>
      <c r="I62" s="5" t="s">
        <v>302</v>
      </c>
      <c r="J62" s="1" t="s">
        <v>14</v>
      </c>
      <c r="K62" s="1" t="s">
        <v>15</v>
      </c>
      <c r="L62" s="1" t="s">
        <v>2</v>
      </c>
      <c r="M62" s="1">
        <v>4</v>
      </c>
      <c r="N62" s="1">
        <v>1000</v>
      </c>
      <c r="O62" s="1">
        <v>4000</v>
      </c>
    </row>
    <row r="63" spans="1:15" x14ac:dyDescent="0.25">
      <c r="A63" s="1" t="s">
        <v>309</v>
      </c>
      <c r="B63" s="3" t="s">
        <v>232</v>
      </c>
      <c r="C63" s="1" t="s">
        <v>269</v>
      </c>
      <c r="D63" s="1" t="s">
        <v>228</v>
      </c>
      <c r="E63" s="1">
        <v>1</v>
      </c>
      <c r="F63" s="1">
        <v>1200</v>
      </c>
      <c r="G63" s="1">
        <v>1200</v>
      </c>
      <c r="I63" s="5" t="s">
        <v>302</v>
      </c>
      <c r="J63" s="1" t="s">
        <v>123</v>
      </c>
      <c r="K63" s="1" t="s">
        <v>102</v>
      </c>
      <c r="L63" s="1" t="s">
        <v>119</v>
      </c>
      <c r="M63" s="1">
        <v>1</v>
      </c>
      <c r="N63" s="1">
        <v>300</v>
      </c>
      <c r="O63" s="1">
        <v>300</v>
      </c>
    </row>
    <row r="64" spans="1:15" x14ac:dyDescent="0.25">
      <c r="A64" s="1" t="s">
        <v>315</v>
      </c>
      <c r="B64" s="3" t="s">
        <v>247</v>
      </c>
      <c r="C64" s="1" t="s">
        <v>272</v>
      </c>
      <c r="D64" s="1" t="s">
        <v>246</v>
      </c>
      <c r="E64" s="1">
        <v>1</v>
      </c>
      <c r="F64" s="1">
        <v>1200</v>
      </c>
      <c r="G64" s="1">
        <v>1200</v>
      </c>
      <c r="I64" s="5" t="s">
        <v>302</v>
      </c>
      <c r="J64" s="1" t="s">
        <v>41</v>
      </c>
      <c r="K64" s="1" t="s">
        <v>22</v>
      </c>
      <c r="L64" s="1" t="s">
        <v>36</v>
      </c>
      <c r="M64" s="1">
        <v>2</v>
      </c>
      <c r="N64" s="1">
        <v>500</v>
      </c>
      <c r="O64" s="1">
        <v>1000</v>
      </c>
    </row>
    <row r="65" spans="1:15" x14ac:dyDescent="0.25">
      <c r="A65" s="1" t="s">
        <v>319</v>
      </c>
      <c r="B65" s="3" t="s">
        <v>140</v>
      </c>
      <c r="C65" s="1" t="s">
        <v>141</v>
      </c>
      <c r="D65" s="1" t="s">
        <v>129</v>
      </c>
      <c r="E65" s="1">
        <v>1</v>
      </c>
      <c r="F65" s="1">
        <v>60</v>
      </c>
      <c r="G65" s="1">
        <v>60</v>
      </c>
      <c r="I65" s="5" t="s">
        <v>302</v>
      </c>
      <c r="J65" s="1" t="s">
        <v>45</v>
      </c>
      <c r="K65" s="1" t="s">
        <v>46</v>
      </c>
      <c r="L65" s="1" t="s">
        <v>36</v>
      </c>
      <c r="M65" s="1">
        <v>1</v>
      </c>
      <c r="N65" s="1">
        <v>500</v>
      </c>
      <c r="O65" s="1">
        <v>500</v>
      </c>
    </row>
    <row r="66" spans="1:15" x14ac:dyDescent="0.25">
      <c r="A66" s="1" t="s">
        <v>312</v>
      </c>
      <c r="B66" s="3" t="s">
        <v>140</v>
      </c>
      <c r="C66" s="1" t="s">
        <v>141</v>
      </c>
      <c r="D66" s="1" t="s">
        <v>129</v>
      </c>
      <c r="E66" s="1">
        <v>1</v>
      </c>
      <c r="F66" s="1">
        <v>60</v>
      </c>
      <c r="G66" s="1">
        <v>60</v>
      </c>
      <c r="I66" s="5" t="s">
        <v>302</v>
      </c>
      <c r="J66" s="1" t="s">
        <v>43</v>
      </c>
      <c r="K66" s="1" t="s">
        <v>44</v>
      </c>
      <c r="L66" s="1" t="s">
        <v>36</v>
      </c>
      <c r="M66" s="1">
        <v>1</v>
      </c>
      <c r="N66" s="1">
        <v>500</v>
      </c>
      <c r="O66" s="1">
        <v>500</v>
      </c>
    </row>
    <row r="67" spans="1:15" x14ac:dyDescent="0.25">
      <c r="A67" s="1" t="s">
        <v>310</v>
      </c>
      <c r="B67" s="3" t="s">
        <v>111</v>
      </c>
      <c r="C67" s="1" t="s">
        <v>112</v>
      </c>
      <c r="D67" s="1" t="s">
        <v>90</v>
      </c>
      <c r="E67" s="1">
        <v>1</v>
      </c>
      <c r="F67" s="1">
        <v>100</v>
      </c>
      <c r="G67" s="1">
        <v>100</v>
      </c>
      <c r="I67" s="5" t="s">
        <v>302</v>
      </c>
      <c r="J67" s="1" t="s">
        <v>51</v>
      </c>
      <c r="K67" s="1" t="s">
        <v>52</v>
      </c>
      <c r="L67" s="1" t="s">
        <v>36</v>
      </c>
      <c r="M67" s="1">
        <v>2</v>
      </c>
      <c r="N67" s="1">
        <v>200</v>
      </c>
      <c r="O67" s="1">
        <v>400</v>
      </c>
    </row>
    <row r="68" spans="1:15" x14ac:dyDescent="0.25">
      <c r="A68" s="1" t="s">
        <v>311</v>
      </c>
      <c r="B68" s="3" t="s">
        <v>11</v>
      </c>
      <c r="C68" s="1" t="s">
        <v>12</v>
      </c>
      <c r="D68" s="1" t="s">
        <v>2</v>
      </c>
      <c r="E68" s="1">
        <v>1</v>
      </c>
      <c r="F68" s="1">
        <v>2000</v>
      </c>
      <c r="G68" s="1">
        <v>2000</v>
      </c>
      <c r="I68" s="5" t="s">
        <v>302</v>
      </c>
      <c r="J68" s="1" t="s">
        <v>144</v>
      </c>
      <c r="K68" s="1" t="s">
        <v>145</v>
      </c>
      <c r="L68" s="1" t="s">
        <v>129</v>
      </c>
      <c r="M68" s="1">
        <v>2</v>
      </c>
      <c r="N68" s="1">
        <v>1200</v>
      </c>
      <c r="O68" s="1">
        <v>2400</v>
      </c>
    </row>
    <row r="69" spans="1:15" x14ac:dyDescent="0.25">
      <c r="A69" s="1" t="s">
        <v>304</v>
      </c>
      <c r="B69" s="3" t="s">
        <v>101</v>
      </c>
      <c r="C69" s="1" t="s">
        <v>102</v>
      </c>
      <c r="D69" s="1" t="s">
        <v>90</v>
      </c>
      <c r="E69" s="1">
        <v>1</v>
      </c>
      <c r="F69" s="1">
        <v>200</v>
      </c>
      <c r="G69" s="1">
        <v>200</v>
      </c>
      <c r="I69" s="5" t="s">
        <v>302</v>
      </c>
      <c r="J69" s="1" t="s">
        <v>220</v>
      </c>
      <c r="K69" s="1" t="s">
        <v>274</v>
      </c>
      <c r="L69" s="1" t="s">
        <v>218</v>
      </c>
      <c r="M69" s="1">
        <v>2</v>
      </c>
      <c r="N69" s="1">
        <v>300</v>
      </c>
      <c r="O69" s="1">
        <v>600</v>
      </c>
    </row>
    <row r="70" spans="1:15" x14ac:dyDescent="0.25">
      <c r="A70" s="1" t="s">
        <v>304</v>
      </c>
      <c r="B70" s="3" t="s">
        <v>114</v>
      </c>
      <c r="C70" s="1" t="s">
        <v>86</v>
      </c>
      <c r="D70" s="1" t="s">
        <v>90</v>
      </c>
      <c r="E70" s="1">
        <v>1</v>
      </c>
      <c r="F70" s="1">
        <v>500</v>
      </c>
      <c r="G70" s="1">
        <v>500</v>
      </c>
      <c r="I70" s="5" t="s">
        <v>302</v>
      </c>
      <c r="J70" s="1" t="s">
        <v>225</v>
      </c>
      <c r="K70" s="1" t="s">
        <v>283</v>
      </c>
      <c r="L70" s="1" t="s">
        <v>218</v>
      </c>
      <c r="M70" s="1">
        <v>2</v>
      </c>
      <c r="N70" s="1">
        <v>300</v>
      </c>
      <c r="O70" s="1">
        <v>600</v>
      </c>
    </row>
    <row r="71" spans="1:15" x14ac:dyDescent="0.25">
      <c r="A71" s="1" t="s">
        <v>306</v>
      </c>
      <c r="B71" s="3" t="s">
        <v>16</v>
      </c>
      <c r="C71" s="1" t="s">
        <v>17</v>
      </c>
      <c r="D71" s="1" t="s">
        <v>2</v>
      </c>
      <c r="E71" s="1">
        <v>1</v>
      </c>
      <c r="F71" s="1">
        <v>400</v>
      </c>
      <c r="G71" s="1">
        <v>400</v>
      </c>
      <c r="I71" s="5" t="s">
        <v>302</v>
      </c>
      <c r="J71" s="1" t="s">
        <v>237</v>
      </c>
      <c r="K71" s="1" t="s">
        <v>281</v>
      </c>
      <c r="L71" s="1" t="s">
        <v>228</v>
      </c>
      <c r="M71" s="1">
        <v>2</v>
      </c>
      <c r="N71" s="1">
        <v>1200</v>
      </c>
      <c r="O71" s="1">
        <v>2400</v>
      </c>
    </row>
    <row r="72" spans="1:15" x14ac:dyDescent="0.25">
      <c r="A72" s="1" t="s">
        <v>311</v>
      </c>
      <c r="B72" s="3" t="s">
        <v>91</v>
      </c>
      <c r="C72" s="1" t="s">
        <v>38</v>
      </c>
      <c r="D72" s="1" t="s">
        <v>90</v>
      </c>
      <c r="E72" s="1">
        <v>1</v>
      </c>
      <c r="F72" s="1">
        <v>200</v>
      </c>
      <c r="G72" s="1">
        <v>200</v>
      </c>
      <c r="I72" s="5" t="s">
        <v>302</v>
      </c>
      <c r="J72" s="1" t="s">
        <v>72</v>
      </c>
      <c r="K72" s="1" t="s">
        <v>73</v>
      </c>
      <c r="L72" s="1" t="s">
        <v>54</v>
      </c>
      <c r="M72" s="1">
        <v>20</v>
      </c>
      <c r="N72" s="1">
        <v>70</v>
      </c>
      <c r="O72" s="1">
        <v>1400</v>
      </c>
    </row>
    <row r="73" spans="1:15" x14ac:dyDescent="0.25">
      <c r="A73" s="1" t="s">
        <v>312</v>
      </c>
      <c r="B73" s="3" t="s">
        <v>28</v>
      </c>
      <c r="C73" s="1" t="s">
        <v>29</v>
      </c>
      <c r="D73" s="1" t="s">
        <v>2</v>
      </c>
      <c r="E73" s="1">
        <v>1</v>
      </c>
      <c r="F73" s="1">
        <v>200</v>
      </c>
      <c r="G73" s="1">
        <v>200</v>
      </c>
      <c r="I73" s="5">
        <v>43612</v>
      </c>
      <c r="J73" s="1" t="s">
        <v>229</v>
      </c>
      <c r="K73" s="1" t="s">
        <v>282</v>
      </c>
      <c r="L73" s="1" t="s">
        <v>228</v>
      </c>
      <c r="M73" s="1">
        <v>1</v>
      </c>
      <c r="N73" s="1">
        <v>6000</v>
      </c>
      <c r="O73" s="1">
        <v>6000</v>
      </c>
    </row>
    <row r="74" spans="1:15" x14ac:dyDescent="0.25">
      <c r="A74" s="1" t="s">
        <v>305</v>
      </c>
      <c r="B74" s="3" t="s">
        <v>28</v>
      </c>
      <c r="C74" s="1" t="s">
        <v>29</v>
      </c>
      <c r="D74" s="1" t="s">
        <v>2</v>
      </c>
      <c r="E74" s="1">
        <v>1</v>
      </c>
      <c r="F74" s="1">
        <v>200</v>
      </c>
      <c r="G74" s="1">
        <v>200</v>
      </c>
      <c r="M74" s="1">
        <f>SUM(M3:M73)</f>
        <v>156</v>
      </c>
      <c r="N74" s="1">
        <f t="shared" ref="N74:O74" si="0">SUM(N3:N73)</f>
        <v>50814</v>
      </c>
      <c r="O74" s="1">
        <f t="shared" si="0"/>
        <v>77044</v>
      </c>
    </row>
    <row r="75" spans="1:15" x14ac:dyDescent="0.25">
      <c r="A75" s="1" t="s">
        <v>304</v>
      </c>
      <c r="B75" s="3" t="s">
        <v>28</v>
      </c>
      <c r="C75" s="1" t="s">
        <v>29</v>
      </c>
      <c r="D75" s="1" t="s">
        <v>2</v>
      </c>
      <c r="E75" s="1">
        <v>1</v>
      </c>
      <c r="F75" s="1">
        <v>200</v>
      </c>
      <c r="G75" s="1">
        <v>200</v>
      </c>
    </row>
    <row r="76" spans="1:15" x14ac:dyDescent="0.25">
      <c r="A76" s="1" t="s">
        <v>310</v>
      </c>
      <c r="B76" s="3" t="s">
        <v>97</v>
      </c>
      <c r="C76" s="1" t="s">
        <v>253</v>
      </c>
      <c r="D76" s="1" t="s">
        <v>90</v>
      </c>
      <c r="E76" s="1">
        <v>1</v>
      </c>
      <c r="F76" s="1">
        <v>200</v>
      </c>
      <c r="G76" s="1">
        <v>200</v>
      </c>
    </row>
    <row r="77" spans="1:15" x14ac:dyDescent="0.25">
      <c r="A77" s="1" t="s">
        <v>320</v>
      </c>
      <c r="B77" s="3" t="s">
        <v>222</v>
      </c>
      <c r="C77" s="1" t="s">
        <v>249</v>
      </c>
      <c r="D77" s="1" t="s">
        <v>218</v>
      </c>
      <c r="E77" s="1">
        <v>1</v>
      </c>
      <c r="F77" s="1">
        <v>250</v>
      </c>
      <c r="G77" s="1">
        <v>250</v>
      </c>
    </row>
    <row r="78" spans="1:15" x14ac:dyDescent="0.25">
      <c r="A78" s="1" t="s">
        <v>321</v>
      </c>
      <c r="B78" s="3" t="s">
        <v>222</v>
      </c>
      <c r="C78" s="1" t="s">
        <v>249</v>
      </c>
      <c r="D78" s="1" t="s">
        <v>218</v>
      </c>
      <c r="E78" s="1">
        <v>1</v>
      </c>
      <c r="F78" s="1">
        <v>250</v>
      </c>
      <c r="G78" s="1">
        <v>250</v>
      </c>
    </row>
    <row r="79" spans="1:15" x14ac:dyDescent="0.25">
      <c r="A79" s="1" t="s">
        <v>304</v>
      </c>
      <c r="B79" s="3" t="s">
        <v>222</v>
      </c>
      <c r="C79" s="1" t="s">
        <v>249</v>
      </c>
      <c r="D79" s="1" t="s">
        <v>218</v>
      </c>
      <c r="E79" s="1">
        <v>1</v>
      </c>
      <c r="F79" s="1">
        <v>250</v>
      </c>
      <c r="G79" s="1">
        <v>250</v>
      </c>
    </row>
    <row r="80" spans="1:15" x14ac:dyDescent="0.25">
      <c r="A80" s="1" t="s">
        <v>310</v>
      </c>
      <c r="B80" s="3" t="s">
        <v>206</v>
      </c>
      <c r="C80" s="1" t="s">
        <v>207</v>
      </c>
      <c r="D80" s="1" t="s">
        <v>192</v>
      </c>
      <c r="E80" s="1">
        <v>1</v>
      </c>
      <c r="F80" s="1">
        <v>300</v>
      </c>
      <c r="G80" s="1">
        <v>300</v>
      </c>
    </row>
    <row r="81" spans="1:7" x14ac:dyDescent="0.25">
      <c r="A81" s="1" t="s">
        <v>315</v>
      </c>
      <c r="B81" s="3" t="s">
        <v>198</v>
      </c>
      <c r="C81" s="1" t="s">
        <v>199</v>
      </c>
      <c r="D81" s="1" t="s">
        <v>192</v>
      </c>
      <c r="E81" s="1">
        <v>1</v>
      </c>
      <c r="F81" s="1">
        <v>350</v>
      </c>
      <c r="G81" s="1">
        <v>350</v>
      </c>
    </row>
    <row r="82" spans="1:7" x14ac:dyDescent="0.25">
      <c r="A82" s="1" t="s">
        <v>304</v>
      </c>
      <c r="B82" s="3" t="s">
        <v>194</v>
      </c>
      <c r="C82" s="1" t="s">
        <v>195</v>
      </c>
      <c r="D82" s="1" t="s">
        <v>192</v>
      </c>
      <c r="E82" s="1">
        <v>1</v>
      </c>
      <c r="F82" s="1">
        <v>700</v>
      </c>
      <c r="G82" s="1">
        <v>700</v>
      </c>
    </row>
    <row r="83" spans="1:7" x14ac:dyDescent="0.25">
      <c r="A83" s="1" t="s">
        <v>304</v>
      </c>
      <c r="B83" s="3" t="s">
        <v>196</v>
      </c>
      <c r="C83" s="1" t="s">
        <v>197</v>
      </c>
      <c r="D83" s="1" t="s">
        <v>192</v>
      </c>
      <c r="E83" s="1">
        <v>1</v>
      </c>
      <c r="F83" s="1">
        <v>700</v>
      </c>
      <c r="G83" s="1">
        <v>700</v>
      </c>
    </row>
    <row r="84" spans="1:7" x14ac:dyDescent="0.25">
      <c r="A84" s="1" t="s">
        <v>317</v>
      </c>
      <c r="B84" s="3" t="s">
        <v>150</v>
      </c>
      <c r="C84" s="1" t="s">
        <v>255</v>
      </c>
      <c r="D84" s="1" t="s">
        <v>146</v>
      </c>
      <c r="E84" s="1">
        <v>1</v>
      </c>
      <c r="F84" s="1">
        <v>200</v>
      </c>
      <c r="G84" s="1">
        <v>200</v>
      </c>
    </row>
    <row r="85" spans="1:7" x14ac:dyDescent="0.25">
      <c r="A85" s="1" t="s">
        <v>310</v>
      </c>
      <c r="B85" s="3" t="s">
        <v>208</v>
      </c>
      <c r="C85" s="1" t="s">
        <v>193</v>
      </c>
      <c r="D85" s="1" t="s">
        <v>192</v>
      </c>
      <c r="E85" s="1">
        <v>1</v>
      </c>
      <c r="F85" s="1">
        <v>800</v>
      </c>
      <c r="G85" s="1">
        <v>800</v>
      </c>
    </row>
    <row r="86" spans="1:7" x14ac:dyDescent="0.25">
      <c r="A86" s="1" t="s">
        <v>310</v>
      </c>
      <c r="B86" s="3" t="s">
        <v>205</v>
      </c>
      <c r="C86" s="1" t="s">
        <v>202</v>
      </c>
      <c r="D86" s="1" t="s">
        <v>192</v>
      </c>
      <c r="E86" s="1">
        <v>1</v>
      </c>
      <c r="F86" s="1">
        <v>300</v>
      </c>
      <c r="G86" s="1">
        <v>300</v>
      </c>
    </row>
    <row r="87" spans="1:7" x14ac:dyDescent="0.25">
      <c r="A87" s="1" t="s">
        <v>310</v>
      </c>
      <c r="B87" s="3" t="s">
        <v>203</v>
      </c>
      <c r="C87" s="1" t="s">
        <v>204</v>
      </c>
      <c r="D87" s="1" t="s">
        <v>192</v>
      </c>
      <c r="E87" s="1">
        <v>1</v>
      </c>
      <c r="F87" s="1">
        <v>1000</v>
      </c>
      <c r="G87" s="1">
        <v>1000</v>
      </c>
    </row>
    <row r="88" spans="1:7" x14ac:dyDescent="0.25">
      <c r="A88" s="1" t="s">
        <v>304</v>
      </c>
      <c r="B88" s="3" t="s">
        <v>209</v>
      </c>
      <c r="C88" s="1" t="s">
        <v>210</v>
      </c>
      <c r="D88" s="1" t="s">
        <v>192</v>
      </c>
      <c r="E88" s="1">
        <v>1</v>
      </c>
      <c r="F88" s="1">
        <v>300</v>
      </c>
      <c r="G88" s="1">
        <v>300</v>
      </c>
    </row>
    <row r="89" spans="1:7" x14ac:dyDescent="0.25">
      <c r="A89" s="1" t="s">
        <v>304</v>
      </c>
      <c r="B89" s="3" t="s">
        <v>67</v>
      </c>
      <c r="C89" s="1" t="s">
        <v>50</v>
      </c>
      <c r="D89" s="1" t="s">
        <v>54</v>
      </c>
      <c r="E89" s="1">
        <v>1</v>
      </c>
      <c r="F89" s="1">
        <v>200</v>
      </c>
      <c r="G89" s="1">
        <v>200</v>
      </c>
    </row>
    <row r="90" spans="1:7" x14ac:dyDescent="0.25">
      <c r="A90" s="1" t="s">
        <v>304</v>
      </c>
      <c r="B90" s="3" t="s">
        <v>76</v>
      </c>
      <c r="C90" s="1" t="s">
        <v>77</v>
      </c>
      <c r="D90" s="1" t="s">
        <v>54</v>
      </c>
      <c r="E90" s="1">
        <v>1</v>
      </c>
      <c r="F90" s="1">
        <v>200</v>
      </c>
      <c r="G90" s="1">
        <v>200</v>
      </c>
    </row>
    <row r="91" spans="1:7" x14ac:dyDescent="0.25">
      <c r="A91" s="1" t="s">
        <v>316</v>
      </c>
      <c r="B91" s="3">
        <v>210130500</v>
      </c>
      <c r="C91" s="1" t="s">
        <v>38</v>
      </c>
      <c r="D91" s="1" t="s">
        <v>54</v>
      </c>
      <c r="E91" s="1">
        <v>1</v>
      </c>
      <c r="F91" s="1">
        <v>200</v>
      </c>
      <c r="G91" s="1">
        <v>200</v>
      </c>
    </row>
    <row r="92" spans="1:7" x14ac:dyDescent="0.25">
      <c r="A92" s="1" t="s">
        <v>307</v>
      </c>
      <c r="B92" s="3" t="s">
        <v>152</v>
      </c>
      <c r="C92" s="1" t="s">
        <v>256</v>
      </c>
      <c r="D92" s="1" t="s">
        <v>146</v>
      </c>
      <c r="E92" s="1">
        <v>1</v>
      </c>
      <c r="F92" s="1">
        <v>1200</v>
      </c>
      <c r="G92" s="1">
        <v>1200</v>
      </c>
    </row>
    <row r="93" spans="1:7" x14ac:dyDescent="0.25">
      <c r="A93" s="1" t="s">
        <v>307</v>
      </c>
      <c r="B93" s="3">
        <v>210132900</v>
      </c>
      <c r="C93" s="1" t="s">
        <v>63</v>
      </c>
      <c r="D93" s="1" t="s">
        <v>54</v>
      </c>
      <c r="E93" s="1">
        <v>1</v>
      </c>
      <c r="F93" s="1">
        <v>400</v>
      </c>
      <c r="G93" s="1">
        <v>400</v>
      </c>
    </row>
    <row r="94" spans="1:7" x14ac:dyDescent="0.25">
      <c r="A94" s="1" t="s">
        <v>309</v>
      </c>
      <c r="B94" s="3" t="s">
        <v>42</v>
      </c>
      <c r="C94" s="1" t="s">
        <v>13</v>
      </c>
      <c r="D94" s="1" t="s">
        <v>36</v>
      </c>
      <c r="E94" s="1">
        <v>1</v>
      </c>
      <c r="F94" s="1">
        <v>100</v>
      </c>
      <c r="G94" s="1">
        <v>100</v>
      </c>
    </row>
    <row r="95" spans="1:7" x14ac:dyDescent="0.25">
      <c r="A95" s="1" t="s">
        <v>306</v>
      </c>
      <c r="B95" s="3" t="s">
        <v>164</v>
      </c>
      <c r="C95" s="1" t="s">
        <v>107</v>
      </c>
      <c r="D95" s="1" t="s">
        <v>160</v>
      </c>
      <c r="E95" s="1">
        <v>1</v>
      </c>
      <c r="F95" s="1">
        <v>250</v>
      </c>
      <c r="G95" s="1">
        <v>250</v>
      </c>
    </row>
    <row r="96" spans="1:7" x14ac:dyDescent="0.25">
      <c r="A96" s="1" t="s">
        <v>306</v>
      </c>
      <c r="B96" s="3" t="s">
        <v>161</v>
      </c>
      <c r="C96" s="1" t="s">
        <v>105</v>
      </c>
      <c r="D96" s="1" t="s">
        <v>160</v>
      </c>
      <c r="E96" s="1">
        <v>1</v>
      </c>
      <c r="F96" s="1">
        <v>250</v>
      </c>
      <c r="G96" s="1">
        <v>250</v>
      </c>
    </row>
    <row r="97" spans="1:7" x14ac:dyDescent="0.25">
      <c r="A97" s="1" t="s">
        <v>322</v>
      </c>
      <c r="B97" s="3" t="s">
        <v>164</v>
      </c>
      <c r="C97" s="1" t="s">
        <v>107</v>
      </c>
      <c r="D97" s="1" t="s">
        <v>160</v>
      </c>
      <c r="E97" s="1">
        <v>1</v>
      </c>
      <c r="F97" s="1">
        <v>250</v>
      </c>
      <c r="G97" s="1">
        <v>250</v>
      </c>
    </row>
    <row r="98" spans="1:7" x14ac:dyDescent="0.25">
      <c r="A98" s="1" t="s">
        <v>322</v>
      </c>
      <c r="B98" s="3" t="s">
        <v>161</v>
      </c>
      <c r="C98" s="1" t="s">
        <v>105</v>
      </c>
      <c r="D98" s="1" t="s">
        <v>160</v>
      </c>
      <c r="E98" s="1">
        <v>1</v>
      </c>
      <c r="F98" s="1">
        <v>250</v>
      </c>
      <c r="G98" s="1">
        <v>250</v>
      </c>
    </row>
    <row r="99" spans="1:7" x14ac:dyDescent="0.25">
      <c r="A99" s="1" t="s">
        <v>310</v>
      </c>
      <c r="B99" s="3" t="s">
        <v>92</v>
      </c>
      <c r="C99" s="1" t="s">
        <v>93</v>
      </c>
      <c r="D99" s="1" t="s">
        <v>90</v>
      </c>
      <c r="E99" s="1">
        <v>1</v>
      </c>
      <c r="F99" s="1">
        <v>2500</v>
      </c>
      <c r="G99" s="1">
        <v>2500</v>
      </c>
    </row>
    <row r="100" spans="1:7" x14ac:dyDescent="0.25">
      <c r="A100" s="1" t="s">
        <v>317</v>
      </c>
      <c r="B100" s="3" t="s">
        <v>217</v>
      </c>
      <c r="C100" s="1" t="s">
        <v>216</v>
      </c>
      <c r="D100" s="1" t="s">
        <v>213</v>
      </c>
      <c r="E100" s="1">
        <v>3</v>
      </c>
      <c r="F100" s="1">
        <v>480</v>
      </c>
      <c r="G100" s="1">
        <v>1440</v>
      </c>
    </row>
    <row r="101" spans="1:7" x14ac:dyDescent="0.25">
      <c r="A101" s="1" t="s">
        <v>304</v>
      </c>
      <c r="B101" s="3" t="s">
        <v>106</v>
      </c>
      <c r="C101" s="1" t="s">
        <v>79</v>
      </c>
      <c r="D101" s="1" t="s">
        <v>90</v>
      </c>
      <c r="E101" s="1">
        <v>1</v>
      </c>
      <c r="F101" s="1">
        <v>400</v>
      </c>
      <c r="G101" s="1">
        <v>400</v>
      </c>
    </row>
    <row r="102" spans="1:7" x14ac:dyDescent="0.25">
      <c r="A102" s="1" t="s">
        <v>304</v>
      </c>
      <c r="B102" s="3" t="s">
        <v>113</v>
      </c>
      <c r="C102" s="1" t="s">
        <v>65</v>
      </c>
      <c r="D102" s="1" t="s">
        <v>90</v>
      </c>
      <c r="E102" s="1">
        <v>1</v>
      </c>
      <c r="F102" s="1">
        <v>200</v>
      </c>
      <c r="G102" s="1">
        <v>200</v>
      </c>
    </row>
    <row r="103" spans="1:7" x14ac:dyDescent="0.25">
      <c r="A103" s="1" t="s">
        <v>304</v>
      </c>
      <c r="B103" s="3" t="s">
        <v>110</v>
      </c>
      <c r="C103" s="1" t="s">
        <v>33</v>
      </c>
      <c r="D103" s="1" t="s">
        <v>90</v>
      </c>
      <c r="E103" s="1">
        <v>1</v>
      </c>
      <c r="F103" s="1">
        <v>500</v>
      </c>
      <c r="G103" s="1">
        <v>500</v>
      </c>
    </row>
    <row r="104" spans="1:7" x14ac:dyDescent="0.25">
      <c r="A104" s="1" t="s">
        <v>304</v>
      </c>
      <c r="B104" s="3" t="s">
        <v>100</v>
      </c>
      <c r="C104" s="1" t="s">
        <v>53</v>
      </c>
      <c r="D104" s="1" t="s">
        <v>90</v>
      </c>
      <c r="E104" s="1">
        <v>2</v>
      </c>
      <c r="F104" s="1">
        <v>1200</v>
      </c>
      <c r="G104" s="1">
        <v>2400</v>
      </c>
    </row>
    <row r="105" spans="1:7" x14ac:dyDescent="0.25">
      <c r="A105" s="1" t="s">
        <v>322</v>
      </c>
      <c r="B105" s="3" t="s">
        <v>74</v>
      </c>
      <c r="C105" s="1" t="s">
        <v>75</v>
      </c>
      <c r="D105" s="1" t="s">
        <v>54</v>
      </c>
      <c r="E105" s="1">
        <v>1</v>
      </c>
      <c r="F105" s="1">
        <v>1500</v>
      </c>
      <c r="G105" s="1">
        <v>1500</v>
      </c>
    </row>
    <row r="106" spans="1:7" x14ac:dyDescent="0.25">
      <c r="A106" s="1" t="s">
        <v>318</v>
      </c>
      <c r="B106" s="3">
        <v>210331100</v>
      </c>
      <c r="C106" s="1" t="s">
        <v>39</v>
      </c>
      <c r="D106" s="1" t="s">
        <v>54</v>
      </c>
      <c r="E106" s="1">
        <v>1</v>
      </c>
      <c r="F106" s="1">
        <v>30</v>
      </c>
      <c r="G106" s="1">
        <v>30</v>
      </c>
    </row>
    <row r="107" spans="1:7" x14ac:dyDescent="0.25">
      <c r="A107" s="1" t="s">
        <v>318</v>
      </c>
      <c r="B107" s="3" t="s">
        <v>167</v>
      </c>
      <c r="C107" s="1" t="s">
        <v>168</v>
      </c>
      <c r="D107" s="1" t="s">
        <v>160</v>
      </c>
      <c r="E107" s="1">
        <v>2</v>
      </c>
      <c r="F107" s="1">
        <v>80</v>
      </c>
      <c r="G107" s="1">
        <v>160</v>
      </c>
    </row>
    <row r="108" spans="1:7" x14ac:dyDescent="0.25">
      <c r="A108" s="1" t="s">
        <v>317</v>
      </c>
      <c r="B108" s="3">
        <v>310320707</v>
      </c>
      <c r="C108" s="1" t="s">
        <v>82</v>
      </c>
      <c r="D108" s="1" t="s">
        <v>54</v>
      </c>
      <c r="E108" s="1">
        <v>2</v>
      </c>
      <c r="F108" s="1">
        <v>100</v>
      </c>
      <c r="G108" s="1">
        <v>200</v>
      </c>
    </row>
    <row r="109" spans="1:7" x14ac:dyDescent="0.25">
      <c r="A109" s="1" t="s">
        <v>313</v>
      </c>
      <c r="B109" s="3" t="s">
        <v>9</v>
      </c>
      <c r="C109" s="1" t="s">
        <v>10</v>
      </c>
      <c r="D109" s="1" t="s">
        <v>2</v>
      </c>
      <c r="E109" s="1">
        <v>1</v>
      </c>
      <c r="F109" s="1">
        <v>200</v>
      </c>
      <c r="G109" s="1">
        <v>200</v>
      </c>
    </row>
    <row r="110" spans="1:7" x14ac:dyDescent="0.25">
      <c r="A110" s="1" t="s">
        <v>317</v>
      </c>
      <c r="B110" s="3">
        <v>310320322</v>
      </c>
      <c r="C110" s="1" t="s">
        <v>10</v>
      </c>
      <c r="D110" s="1" t="s">
        <v>54</v>
      </c>
      <c r="E110" s="1">
        <v>1</v>
      </c>
      <c r="F110" s="1">
        <v>200</v>
      </c>
      <c r="G110" s="1">
        <v>200</v>
      </c>
    </row>
    <row r="111" spans="1:7" x14ac:dyDescent="0.25">
      <c r="A111" s="1" t="s">
        <v>310</v>
      </c>
      <c r="B111" s="3">
        <v>310320322</v>
      </c>
      <c r="C111" s="1" t="s">
        <v>10</v>
      </c>
      <c r="D111" s="1" t="s">
        <v>54</v>
      </c>
      <c r="E111" s="1">
        <v>2</v>
      </c>
      <c r="F111" s="1">
        <v>200</v>
      </c>
      <c r="G111" s="1">
        <v>400</v>
      </c>
    </row>
    <row r="112" spans="1:7" x14ac:dyDescent="0.25">
      <c r="A112" s="1" t="s">
        <v>313</v>
      </c>
      <c r="B112" s="3" t="s">
        <v>24</v>
      </c>
      <c r="C112" s="1" t="s">
        <v>25</v>
      </c>
      <c r="D112" s="1" t="s">
        <v>2</v>
      </c>
      <c r="E112" s="1">
        <v>1</v>
      </c>
      <c r="F112" s="1">
        <v>100</v>
      </c>
      <c r="G112" s="1">
        <v>100</v>
      </c>
    </row>
    <row r="113" spans="1:7" x14ac:dyDescent="0.25">
      <c r="A113" s="1" t="s">
        <v>317</v>
      </c>
      <c r="B113" s="3" t="s">
        <v>24</v>
      </c>
      <c r="C113" s="1" t="s">
        <v>25</v>
      </c>
      <c r="D113" s="1" t="s">
        <v>2</v>
      </c>
      <c r="E113" s="1">
        <v>1</v>
      </c>
      <c r="F113" s="1">
        <v>100</v>
      </c>
      <c r="G113" s="1">
        <v>100</v>
      </c>
    </row>
    <row r="114" spans="1:7" x14ac:dyDescent="0.25">
      <c r="A114" s="1" t="s">
        <v>310</v>
      </c>
      <c r="B114" s="3" t="s">
        <v>24</v>
      </c>
      <c r="C114" s="1" t="s">
        <v>25</v>
      </c>
      <c r="D114" s="1" t="s">
        <v>2</v>
      </c>
      <c r="E114" s="1">
        <v>2</v>
      </c>
      <c r="F114" s="1">
        <v>100</v>
      </c>
      <c r="G114" s="1">
        <v>200</v>
      </c>
    </row>
    <row r="115" spans="1:7" x14ac:dyDescent="0.25">
      <c r="A115" s="1" t="s">
        <v>313</v>
      </c>
      <c r="B115" s="3" t="s">
        <v>3</v>
      </c>
      <c r="C115" s="1" t="s">
        <v>4</v>
      </c>
      <c r="D115" s="1" t="s">
        <v>2</v>
      </c>
      <c r="E115" s="1">
        <v>1</v>
      </c>
      <c r="F115" s="1">
        <v>100</v>
      </c>
      <c r="G115" s="1">
        <v>100</v>
      </c>
    </row>
    <row r="116" spans="1:7" x14ac:dyDescent="0.25">
      <c r="A116" s="1" t="s">
        <v>317</v>
      </c>
      <c r="B116" s="3">
        <v>310330202</v>
      </c>
      <c r="C116" s="1" t="s">
        <v>66</v>
      </c>
      <c r="D116" s="1" t="s">
        <v>54</v>
      </c>
      <c r="E116" s="1">
        <v>1</v>
      </c>
      <c r="F116" s="1">
        <v>100</v>
      </c>
      <c r="G116" s="1">
        <v>100</v>
      </c>
    </row>
    <row r="117" spans="1:7" x14ac:dyDescent="0.25">
      <c r="A117" s="1" t="s">
        <v>310</v>
      </c>
      <c r="B117" s="3">
        <v>310330202</v>
      </c>
      <c r="C117" s="1" t="s">
        <v>66</v>
      </c>
      <c r="D117" s="1" t="s">
        <v>54</v>
      </c>
      <c r="E117" s="1">
        <v>2</v>
      </c>
      <c r="F117" s="1">
        <v>100</v>
      </c>
      <c r="G117" s="1">
        <v>200</v>
      </c>
    </row>
    <row r="118" spans="1:7" x14ac:dyDescent="0.25">
      <c r="A118" s="1" t="s">
        <v>313</v>
      </c>
      <c r="B118" s="3" t="s">
        <v>126</v>
      </c>
      <c r="C118" s="1" t="s">
        <v>127</v>
      </c>
      <c r="D118" s="1" t="s">
        <v>119</v>
      </c>
      <c r="E118" s="1">
        <v>1</v>
      </c>
      <c r="F118" s="1">
        <v>300</v>
      </c>
      <c r="G118" s="1">
        <v>300</v>
      </c>
    </row>
    <row r="119" spans="1:7" x14ac:dyDescent="0.25">
      <c r="A119" s="1" t="s">
        <v>313</v>
      </c>
      <c r="B119" s="3" t="s">
        <v>124</v>
      </c>
      <c r="C119" s="1" t="s">
        <v>105</v>
      </c>
      <c r="D119" s="1" t="s">
        <v>119</v>
      </c>
      <c r="E119" s="1">
        <v>1</v>
      </c>
      <c r="F119" s="1">
        <v>300</v>
      </c>
      <c r="G119" s="1">
        <v>300</v>
      </c>
    </row>
    <row r="120" spans="1:7" x14ac:dyDescent="0.25">
      <c r="A120" s="1" t="s">
        <v>318</v>
      </c>
      <c r="B120" s="3" t="s">
        <v>128</v>
      </c>
      <c r="C120" s="1" t="s">
        <v>120</v>
      </c>
      <c r="D120" s="1" t="s">
        <v>119</v>
      </c>
      <c r="E120" s="1">
        <v>1</v>
      </c>
      <c r="F120" s="1">
        <v>700</v>
      </c>
      <c r="G120" s="1">
        <v>700</v>
      </c>
    </row>
    <row r="121" spans="1:7" x14ac:dyDescent="0.25">
      <c r="A121" s="1" t="s">
        <v>315</v>
      </c>
      <c r="B121" s="3" t="s">
        <v>200</v>
      </c>
      <c r="C121" s="1" t="s">
        <v>201</v>
      </c>
      <c r="D121" s="1" t="s">
        <v>192</v>
      </c>
      <c r="E121" s="1">
        <v>1</v>
      </c>
      <c r="F121" s="1">
        <v>1200</v>
      </c>
      <c r="G121" s="1">
        <v>1200</v>
      </c>
    </row>
    <row r="122" spans="1:7" x14ac:dyDescent="0.25">
      <c r="A122" s="1" t="s">
        <v>310</v>
      </c>
      <c r="B122" s="3" t="s">
        <v>200</v>
      </c>
      <c r="C122" s="1" t="s">
        <v>201</v>
      </c>
      <c r="D122" s="1" t="s">
        <v>192</v>
      </c>
      <c r="E122" s="1">
        <v>1</v>
      </c>
      <c r="F122" s="1">
        <v>1200</v>
      </c>
      <c r="G122" s="1">
        <v>1200</v>
      </c>
    </row>
    <row r="123" spans="1:7" x14ac:dyDescent="0.25">
      <c r="A123" s="1" t="s">
        <v>315</v>
      </c>
      <c r="B123" s="3" t="s">
        <v>185</v>
      </c>
      <c r="C123" s="1" t="s">
        <v>184</v>
      </c>
      <c r="D123" s="1" t="s">
        <v>183</v>
      </c>
      <c r="E123" s="1">
        <v>1</v>
      </c>
      <c r="F123" s="1">
        <v>150</v>
      </c>
      <c r="G123" s="1">
        <v>150</v>
      </c>
    </row>
    <row r="124" spans="1:7" x14ac:dyDescent="0.25">
      <c r="A124" s="1" t="s">
        <v>307</v>
      </c>
      <c r="B124" s="3" t="s">
        <v>191</v>
      </c>
      <c r="C124" s="1" t="s">
        <v>258</v>
      </c>
      <c r="D124" s="1" t="s">
        <v>190</v>
      </c>
      <c r="E124" s="1">
        <v>1</v>
      </c>
      <c r="F124" s="1">
        <v>600</v>
      </c>
      <c r="G124" s="1">
        <v>600</v>
      </c>
    </row>
    <row r="125" spans="1:7" x14ac:dyDescent="0.25">
      <c r="A125" s="1" t="s">
        <v>311</v>
      </c>
      <c r="B125" s="3" t="s">
        <v>154</v>
      </c>
      <c r="C125" s="1" t="s">
        <v>257</v>
      </c>
      <c r="D125" s="1" t="s">
        <v>146</v>
      </c>
      <c r="E125" s="1">
        <v>1</v>
      </c>
      <c r="F125" s="1">
        <v>1800</v>
      </c>
      <c r="G125" s="1">
        <v>1800</v>
      </c>
    </row>
    <row r="126" spans="1:7" x14ac:dyDescent="0.25">
      <c r="A126" s="1" t="s">
        <v>323</v>
      </c>
      <c r="B126" s="3" t="s">
        <v>220</v>
      </c>
      <c r="C126" s="1" t="s">
        <v>254</v>
      </c>
      <c r="D126" s="1" t="s">
        <v>218</v>
      </c>
      <c r="E126" s="1">
        <v>1</v>
      </c>
      <c r="F126" s="1">
        <v>300</v>
      </c>
      <c r="G126" s="1">
        <v>300</v>
      </c>
    </row>
    <row r="127" spans="1:7" x14ac:dyDescent="0.25">
      <c r="A127" s="1" t="s">
        <v>323</v>
      </c>
      <c r="B127" s="3" t="s">
        <v>225</v>
      </c>
      <c r="C127" s="1" t="s">
        <v>265</v>
      </c>
      <c r="D127" s="1" t="s">
        <v>218</v>
      </c>
      <c r="E127" s="1">
        <v>1</v>
      </c>
      <c r="F127" s="1">
        <v>300</v>
      </c>
      <c r="G127" s="1">
        <v>300</v>
      </c>
    </row>
    <row r="128" spans="1:7" x14ac:dyDescent="0.25">
      <c r="A128" s="1" t="s">
        <v>307</v>
      </c>
      <c r="B128" s="3" t="s">
        <v>223</v>
      </c>
      <c r="C128" s="1" t="s">
        <v>263</v>
      </c>
      <c r="D128" s="1" t="s">
        <v>218</v>
      </c>
      <c r="E128" s="1">
        <v>1</v>
      </c>
      <c r="F128" s="1">
        <v>300</v>
      </c>
      <c r="G128" s="1">
        <v>300</v>
      </c>
    </row>
    <row r="129" spans="1:7" x14ac:dyDescent="0.25">
      <c r="A129" s="1" t="s">
        <v>307</v>
      </c>
      <c r="B129" s="3" t="s">
        <v>224</v>
      </c>
      <c r="C129" s="1" t="s">
        <v>264</v>
      </c>
      <c r="D129" s="1" t="s">
        <v>218</v>
      </c>
      <c r="E129" s="1">
        <v>1</v>
      </c>
      <c r="F129" s="1">
        <v>300</v>
      </c>
      <c r="G129" s="1">
        <v>300</v>
      </c>
    </row>
    <row r="130" spans="1:7" x14ac:dyDescent="0.25">
      <c r="A130" s="1" t="s">
        <v>315</v>
      </c>
      <c r="B130" s="3" t="s">
        <v>14</v>
      </c>
      <c r="C130" s="1" t="s">
        <v>15</v>
      </c>
      <c r="D130" s="1" t="s">
        <v>2</v>
      </c>
      <c r="E130" s="1">
        <v>1</v>
      </c>
      <c r="F130" s="1">
        <v>1000</v>
      </c>
      <c r="G130" s="1">
        <v>1000</v>
      </c>
    </row>
    <row r="131" spans="1:7" x14ac:dyDescent="0.25">
      <c r="A131" s="1" t="s">
        <v>323</v>
      </c>
      <c r="B131" s="3" t="s">
        <v>14</v>
      </c>
      <c r="C131" s="1" t="s">
        <v>15</v>
      </c>
      <c r="D131" s="1" t="s">
        <v>2</v>
      </c>
      <c r="E131" s="1">
        <v>1</v>
      </c>
      <c r="F131" s="1">
        <v>1000</v>
      </c>
      <c r="G131" s="1">
        <v>1000</v>
      </c>
    </row>
    <row r="132" spans="1:7" x14ac:dyDescent="0.25">
      <c r="A132" s="1" t="s">
        <v>309</v>
      </c>
      <c r="B132" s="3" t="s">
        <v>14</v>
      </c>
      <c r="C132" s="1" t="s">
        <v>15</v>
      </c>
      <c r="D132" s="1" t="s">
        <v>2</v>
      </c>
      <c r="E132" s="1">
        <v>1</v>
      </c>
      <c r="F132" s="1">
        <v>1000</v>
      </c>
      <c r="G132" s="1">
        <v>1000</v>
      </c>
    </row>
    <row r="133" spans="1:7" x14ac:dyDescent="0.25">
      <c r="A133" s="1" t="s">
        <v>305</v>
      </c>
      <c r="B133" s="3" t="s">
        <v>14</v>
      </c>
      <c r="C133" s="1" t="s">
        <v>15</v>
      </c>
      <c r="D133" s="1" t="s">
        <v>2</v>
      </c>
      <c r="E133" s="1">
        <v>1</v>
      </c>
      <c r="F133" s="1">
        <v>1000</v>
      </c>
      <c r="G133" s="1">
        <v>1000</v>
      </c>
    </row>
    <row r="134" spans="1:7" x14ac:dyDescent="0.25">
      <c r="A134" s="1" t="s">
        <v>304</v>
      </c>
      <c r="B134" s="3" t="s">
        <v>14</v>
      </c>
      <c r="C134" s="1" t="s">
        <v>15</v>
      </c>
      <c r="D134" s="1" t="s">
        <v>2</v>
      </c>
      <c r="E134" s="1">
        <v>1</v>
      </c>
      <c r="F134" s="1">
        <v>1000</v>
      </c>
      <c r="G134" s="1">
        <v>1000</v>
      </c>
    </row>
    <row r="135" spans="1:7" x14ac:dyDescent="0.25">
      <c r="A135" s="1" t="s">
        <v>304</v>
      </c>
      <c r="B135" s="3" t="s">
        <v>14</v>
      </c>
      <c r="C135" s="1" t="s">
        <v>15</v>
      </c>
      <c r="D135" s="1" t="s">
        <v>2</v>
      </c>
      <c r="E135" s="1">
        <v>1</v>
      </c>
      <c r="F135" s="1">
        <v>1000</v>
      </c>
      <c r="G135" s="1">
        <v>1000</v>
      </c>
    </row>
    <row r="136" spans="1:7" x14ac:dyDescent="0.25">
      <c r="A136" s="1" t="s">
        <v>322</v>
      </c>
      <c r="B136" s="3" t="s">
        <v>14</v>
      </c>
      <c r="C136" s="1" t="s">
        <v>15</v>
      </c>
      <c r="D136" s="1" t="s">
        <v>2</v>
      </c>
      <c r="E136" s="1">
        <v>1</v>
      </c>
      <c r="F136" s="1">
        <v>1000</v>
      </c>
      <c r="G136" s="1">
        <v>1000</v>
      </c>
    </row>
    <row r="137" spans="1:7" x14ac:dyDescent="0.25">
      <c r="A137" s="1" t="s">
        <v>305</v>
      </c>
      <c r="B137" s="3" t="s">
        <v>14</v>
      </c>
      <c r="C137" s="1" t="s">
        <v>15</v>
      </c>
      <c r="D137" s="1" t="s">
        <v>2</v>
      </c>
      <c r="E137" s="1">
        <v>1</v>
      </c>
      <c r="F137" s="1">
        <v>1000</v>
      </c>
      <c r="G137" s="1">
        <v>1000</v>
      </c>
    </row>
    <row r="138" spans="1:7" x14ac:dyDescent="0.25">
      <c r="A138" s="1" t="s">
        <v>304</v>
      </c>
      <c r="B138" s="3" t="s">
        <v>115</v>
      </c>
      <c r="C138" s="1" t="s">
        <v>116</v>
      </c>
      <c r="D138" s="1" t="s">
        <v>90</v>
      </c>
      <c r="E138" s="1">
        <v>1</v>
      </c>
      <c r="F138" s="1">
        <v>200</v>
      </c>
      <c r="G138" s="1">
        <v>200</v>
      </c>
    </row>
    <row r="139" spans="1:7" x14ac:dyDescent="0.25">
      <c r="A139" s="1" t="s">
        <v>313</v>
      </c>
      <c r="B139" s="3" t="s">
        <v>295</v>
      </c>
      <c r="C139" s="1" t="s">
        <v>296</v>
      </c>
      <c r="D139" s="1" t="s">
        <v>297</v>
      </c>
      <c r="E139" s="1">
        <v>1</v>
      </c>
      <c r="F139" s="1">
        <v>1000</v>
      </c>
      <c r="G139" s="1">
        <v>1000</v>
      </c>
    </row>
    <row r="140" spans="1:7" x14ac:dyDescent="0.25">
      <c r="A140" s="1" t="s">
        <v>323</v>
      </c>
      <c r="B140" s="3" t="s">
        <v>295</v>
      </c>
      <c r="C140" s="1" t="s">
        <v>296</v>
      </c>
      <c r="D140" s="1" t="s">
        <v>297</v>
      </c>
      <c r="E140" s="1">
        <v>1</v>
      </c>
      <c r="F140" s="1">
        <v>1000</v>
      </c>
      <c r="G140" s="1">
        <v>1000</v>
      </c>
    </row>
    <row r="141" spans="1:7" x14ac:dyDescent="0.25">
      <c r="A141" s="1" t="s">
        <v>309</v>
      </c>
      <c r="B141" s="3" t="s">
        <v>237</v>
      </c>
      <c r="C141" s="1" t="s">
        <v>262</v>
      </c>
      <c r="D141" s="1" t="s">
        <v>228</v>
      </c>
      <c r="E141" s="1">
        <v>1</v>
      </c>
      <c r="F141" s="1">
        <v>1200</v>
      </c>
      <c r="G141" s="1">
        <v>1200</v>
      </c>
    </row>
    <row r="142" spans="1:7" x14ac:dyDescent="0.25">
      <c r="A142" s="1" t="s">
        <v>315</v>
      </c>
      <c r="B142" s="3" t="s">
        <v>251</v>
      </c>
      <c r="C142" s="1" t="s">
        <v>273</v>
      </c>
      <c r="D142" s="1" t="s">
        <v>248</v>
      </c>
      <c r="E142" s="1">
        <v>1</v>
      </c>
      <c r="F142" s="1">
        <v>400</v>
      </c>
      <c r="G142" s="1">
        <v>400</v>
      </c>
    </row>
    <row r="143" spans="1:7" x14ac:dyDescent="0.25">
      <c r="A143" s="1" t="s">
        <v>318</v>
      </c>
      <c r="B143" s="3" t="s">
        <v>251</v>
      </c>
      <c r="C143" s="1" t="s">
        <v>273</v>
      </c>
      <c r="D143" s="1" t="s">
        <v>248</v>
      </c>
      <c r="E143" s="1">
        <v>1</v>
      </c>
      <c r="F143" s="1">
        <v>400</v>
      </c>
      <c r="G143" s="1">
        <v>400</v>
      </c>
    </row>
    <row r="144" spans="1:7" x14ac:dyDescent="0.25">
      <c r="A144" s="1" t="s">
        <v>317</v>
      </c>
      <c r="B144" s="3">
        <v>310332500</v>
      </c>
      <c r="C144" s="1" t="s">
        <v>56</v>
      </c>
      <c r="D144" s="1" t="s">
        <v>54</v>
      </c>
      <c r="E144" s="1">
        <v>2</v>
      </c>
      <c r="F144" s="1">
        <v>100</v>
      </c>
      <c r="G144" s="1">
        <v>200</v>
      </c>
    </row>
    <row r="145" spans="1:7" x14ac:dyDescent="0.25">
      <c r="A145" s="1" t="s">
        <v>318</v>
      </c>
      <c r="B145" s="3" t="s">
        <v>250</v>
      </c>
      <c r="C145" s="1" t="s">
        <v>259</v>
      </c>
      <c r="D145" s="1" t="s">
        <v>248</v>
      </c>
      <c r="E145" s="1">
        <v>1</v>
      </c>
      <c r="F145" s="1">
        <v>200</v>
      </c>
      <c r="G145" s="1">
        <v>200</v>
      </c>
    </row>
    <row r="146" spans="1:7" x14ac:dyDescent="0.25">
      <c r="A146" s="1" t="s">
        <v>304</v>
      </c>
      <c r="B146" s="3">
        <v>310330100</v>
      </c>
      <c r="C146" s="1" t="s">
        <v>83</v>
      </c>
      <c r="D146" s="1" t="s">
        <v>54</v>
      </c>
      <c r="E146" s="1">
        <v>1</v>
      </c>
      <c r="F146" s="1">
        <v>50</v>
      </c>
      <c r="G146" s="1">
        <v>50</v>
      </c>
    </row>
    <row r="147" spans="1:7" x14ac:dyDescent="0.25">
      <c r="A147" s="1" t="s">
        <v>317</v>
      </c>
      <c r="B147" s="3">
        <v>310320602</v>
      </c>
      <c r="C147" s="1" t="s">
        <v>55</v>
      </c>
      <c r="D147" s="1" t="s">
        <v>54</v>
      </c>
      <c r="E147" s="1">
        <v>1</v>
      </c>
      <c r="F147" s="1">
        <v>30</v>
      </c>
      <c r="G147" s="1">
        <v>30</v>
      </c>
    </row>
    <row r="148" spans="1:7" x14ac:dyDescent="0.25">
      <c r="A148" s="1" t="s">
        <v>313</v>
      </c>
      <c r="B148" s="3" t="s">
        <v>227</v>
      </c>
      <c r="C148" s="1" t="s">
        <v>267</v>
      </c>
      <c r="D148" s="1" t="s">
        <v>218</v>
      </c>
      <c r="E148" s="1">
        <v>1</v>
      </c>
      <c r="F148" s="1">
        <v>550</v>
      </c>
      <c r="G148" s="1">
        <v>550</v>
      </c>
    </row>
    <row r="149" spans="1:7" x14ac:dyDescent="0.25">
      <c r="A149" s="1" t="s">
        <v>311</v>
      </c>
      <c r="B149" s="3" t="s">
        <v>72</v>
      </c>
      <c r="C149" s="1" t="s">
        <v>73</v>
      </c>
      <c r="D149" s="1" t="s">
        <v>54</v>
      </c>
      <c r="E149" s="1">
        <v>1</v>
      </c>
      <c r="F149" s="1">
        <v>70</v>
      </c>
      <c r="G149" s="1">
        <v>70</v>
      </c>
    </row>
    <row r="150" spans="1:7" x14ac:dyDescent="0.25">
      <c r="A150" s="1" t="s">
        <v>315</v>
      </c>
      <c r="B150" s="3" t="s">
        <v>72</v>
      </c>
      <c r="C150" s="1" t="s">
        <v>73</v>
      </c>
      <c r="D150" s="1" t="s">
        <v>54</v>
      </c>
      <c r="E150" s="1">
        <v>1</v>
      </c>
      <c r="F150" s="1">
        <v>70</v>
      </c>
      <c r="G150" s="1">
        <v>70</v>
      </c>
    </row>
    <row r="151" spans="1:7" x14ac:dyDescent="0.25">
      <c r="A151" s="1" t="s">
        <v>316</v>
      </c>
      <c r="B151" s="3" t="s">
        <v>72</v>
      </c>
      <c r="C151" s="1" t="s">
        <v>73</v>
      </c>
      <c r="D151" s="1" t="s">
        <v>54</v>
      </c>
      <c r="E151" s="1">
        <v>2</v>
      </c>
      <c r="F151" s="1">
        <v>70</v>
      </c>
      <c r="G151" s="1">
        <v>140</v>
      </c>
    </row>
    <row r="152" spans="1:7" x14ac:dyDescent="0.25">
      <c r="A152" s="1" t="s">
        <v>319</v>
      </c>
      <c r="B152" s="3" t="s">
        <v>72</v>
      </c>
      <c r="C152" s="1" t="s">
        <v>73</v>
      </c>
      <c r="D152" s="1" t="s">
        <v>54</v>
      </c>
      <c r="E152" s="1">
        <v>1</v>
      </c>
      <c r="F152" s="1">
        <v>70</v>
      </c>
      <c r="G152" s="1">
        <v>70</v>
      </c>
    </row>
    <row r="153" spans="1:7" x14ac:dyDescent="0.25">
      <c r="A153" s="1" t="s">
        <v>323</v>
      </c>
      <c r="B153" s="3" t="s">
        <v>72</v>
      </c>
      <c r="C153" s="1" t="s">
        <v>73</v>
      </c>
      <c r="D153" s="1" t="s">
        <v>54</v>
      </c>
      <c r="E153" s="1">
        <v>1</v>
      </c>
      <c r="F153" s="1">
        <v>70</v>
      </c>
      <c r="G153" s="1">
        <v>70</v>
      </c>
    </row>
    <row r="154" spans="1:7" x14ac:dyDescent="0.25">
      <c r="A154" s="1" t="s">
        <v>310</v>
      </c>
      <c r="B154" s="3" t="s">
        <v>72</v>
      </c>
      <c r="C154" s="1" t="s">
        <v>73</v>
      </c>
      <c r="D154" s="1" t="s">
        <v>54</v>
      </c>
      <c r="E154" s="1">
        <v>1</v>
      </c>
      <c r="F154" s="1">
        <v>70</v>
      </c>
      <c r="G154" s="1">
        <v>70</v>
      </c>
    </row>
    <row r="155" spans="1:7" x14ac:dyDescent="0.25">
      <c r="A155" s="1" t="s">
        <v>304</v>
      </c>
      <c r="B155" s="3" t="s">
        <v>72</v>
      </c>
      <c r="C155" s="1" t="s">
        <v>73</v>
      </c>
      <c r="D155" s="1" t="s">
        <v>54</v>
      </c>
      <c r="E155" s="1">
        <v>1</v>
      </c>
      <c r="F155" s="1">
        <v>70</v>
      </c>
      <c r="G155" s="1">
        <v>70</v>
      </c>
    </row>
    <row r="156" spans="1:7" x14ac:dyDescent="0.25">
      <c r="A156" s="1" t="s">
        <v>304</v>
      </c>
      <c r="B156" s="3" t="s">
        <v>72</v>
      </c>
      <c r="C156" s="1" t="s">
        <v>73</v>
      </c>
      <c r="D156" s="1" t="s">
        <v>54</v>
      </c>
      <c r="E156" s="1">
        <v>1</v>
      </c>
      <c r="F156" s="1">
        <v>70</v>
      </c>
      <c r="G156" s="1">
        <v>70</v>
      </c>
    </row>
    <row r="157" spans="1:7" x14ac:dyDescent="0.25">
      <c r="A157" s="1" t="s">
        <v>324</v>
      </c>
      <c r="B157" s="3" t="s">
        <v>72</v>
      </c>
      <c r="C157" s="1" t="s">
        <v>73</v>
      </c>
      <c r="D157" s="1" t="s">
        <v>54</v>
      </c>
      <c r="E157" s="1">
        <v>1</v>
      </c>
      <c r="F157" s="1">
        <v>70</v>
      </c>
      <c r="G157" s="1">
        <v>70</v>
      </c>
    </row>
    <row r="158" spans="1:7" x14ac:dyDescent="0.25">
      <c r="A158" s="1" t="s">
        <v>307</v>
      </c>
      <c r="B158" s="3" t="s">
        <v>72</v>
      </c>
      <c r="C158" s="1" t="s">
        <v>73</v>
      </c>
      <c r="D158" s="1" t="s">
        <v>54</v>
      </c>
      <c r="E158" s="1">
        <v>1</v>
      </c>
      <c r="F158" s="1">
        <v>70</v>
      </c>
      <c r="G158" s="1">
        <v>70</v>
      </c>
    </row>
    <row r="159" spans="1:7" x14ac:dyDescent="0.25">
      <c r="A159" s="1" t="s">
        <v>325</v>
      </c>
      <c r="B159" s="3" t="s">
        <v>221</v>
      </c>
      <c r="C159" s="1" t="s">
        <v>261</v>
      </c>
      <c r="D159" s="1" t="s">
        <v>218</v>
      </c>
      <c r="E159" s="1">
        <v>1</v>
      </c>
      <c r="F159" s="1">
        <v>200</v>
      </c>
      <c r="G159" s="1">
        <v>200</v>
      </c>
    </row>
    <row r="160" spans="1:7" x14ac:dyDescent="0.25">
      <c r="A160" s="1" t="s">
        <v>325</v>
      </c>
      <c r="B160" s="3" t="s">
        <v>219</v>
      </c>
      <c r="C160" s="1" t="s">
        <v>260</v>
      </c>
      <c r="D160" s="1" t="s">
        <v>218</v>
      </c>
      <c r="E160" s="1">
        <v>1</v>
      </c>
      <c r="F160" s="1">
        <v>200</v>
      </c>
      <c r="G160" s="1">
        <v>200</v>
      </c>
    </row>
    <row r="161" spans="1:7" x14ac:dyDescent="0.25">
      <c r="A161" s="1" t="s">
        <v>313</v>
      </c>
      <c r="B161" s="3" t="s">
        <v>78</v>
      </c>
      <c r="C161" s="1" t="s">
        <v>79</v>
      </c>
      <c r="D161" s="1" t="s">
        <v>54</v>
      </c>
      <c r="E161" s="1">
        <v>1</v>
      </c>
      <c r="F161" s="1">
        <v>400</v>
      </c>
      <c r="G161" s="1">
        <v>400</v>
      </c>
    </row>
    <row r="162" spans="1:7" x14ac:dyDescent="0.25">
      <c r="A162" s="1" t="s">
        <v>313</v>
      </c>
      <c r="B162" s="3" t="s">
        <v>5</v>
      </c>
      <c r="C162" s="1" t="s">
        <v>6</v>
      </c>
      <c r="D162" s="1" t="s">
        <v>2</v>
      </c>
      <c r="E162" s="1">
        <v>1</v>
      </c>
      <c r="F162" s="1">
        <v>200</v>
      </c>
      <c r="G162" s="1">
        <v>200</v>
      </c>
    </row>
    <row r="163" spans="1:7" x14ac:dyDescent="0.25">
      <c r="A163" s="1" t="s">
        <v>313</v>
      </c>
      <c r="B163" s="3" t="s">
        <v>32</v>
      </c>
      <c r="C163" s="1" t="s">
        <v>33</v>
      </c>
      <c r="D163" s="1" t="s">
        <v>2</v>
      </c>
      <c r="E163" s="1">
        <v>1</v>
      </c>
      <c r="F163" s="1">
        <v>400</v>
      </c>
      <c r="G163" s="1">
        <v>400</v>
      </c>
    </row>
    <row r="164" spans="1:7" x14ac:dyDescent="0.25">
      <c r="A164" s="1" t="s">
        <v>317</v>
      </c>
      <c r="B164" s="3" t="s">
        <v>78</v>
      </c>
      <c r="C164" s="1" t="s">
        <v>79</v>
      </c>
      <c r="D164" s="1" t="s">
        <v>54</v>
      </c>
      <c r="E164" s="1">
        <v>1</v>
      </c>
      <c r="F164" s="1">
        <v>400</v>
      </c>
      <c r="G164" s="1">
        <v>400</v>
      </c>
    </row>
    <row r="165" spans="1:7" x14ac:dyDescent="0.25">
      <c r="A165" s="1" t="s">
        <v>317</v>
      </c>
      <c r="B165" s="3" t="s">
        <v>5</v>
      </c>
      <c r="C165" s="1" t="s">
        <v>6</v>
      </c>
      <c r="D165" s="1" t="s">
        <v>2</v>
      </c>
      <c r="E165" s="1">
        <v>1</v>
      </c>
      <c r="F165" s="1">
        <v>200</v>
      </c>
      <c r="G165" s="1">
        <v>200</v>
      </c>
    </row>
    <row r="166" spans="1:7" x14ac:dyDescent="0.25">
      <c r="A166" s="1" t="s">
        <v>317</v>
      </c>
      <c r="B166" s="3" t="s">
        <v>32</v>
      </c>
      <c r="C166" s="1" t="s">
        <v>33</v>
      </c>
      <c r="D166" s="1" t="s">
        <v>2</v>
      </c>
      <c r="E166" s="1">
        <v>1</v>
      </c>
      <c r="F166" s="1">
        <v>400</v>
      </c>
      <c r="G166" s="1">
        <v>400</v>
      </c>
    </row>
    <row r="167" spans="1:7" x14ac:dyDescent="0.25">
      <c r="A167" s="1" t="s">
        <v>304</v>
      </c>
      <c r="B167" s="3" t="s">
        <v>78</v>
      </c>
      <c r="C167" s="1" t="s">
        <v>79</v>
      </c>
      <c r="D167" s="1" t="s">
        <v>54</v>
      </c>
      <c r="E167" s="1">
        <v>1</v>
      </c>
      <c r="F167" s="1">
        <v>400</v>
      </c>
      <c r="G167" s="1">
        <v>400</v>
      </c>
    </row>
    <row r="168" spans="1:7" x14ac:dyDescent="0.25">
      <c r="A168" s="1" t="s">
        <v>304</v>
      </c>
      <c r="B168" s="3" t="s">
        <v>5</v>
      </c>
      <c r="C168" s="1" t="s">
        <v>6</v>
      </c>
      <c r="D168" s="1" t="s">
        <v>2</v>
      </c>
      <c r="E168" s="1">
        <v>1</v>
      </c>
      <c r="F168" s="1">
        <v>200</v>
      </c>
      <c r="G168" s="1">
        <v>200</v>
      </c>
    </row>
    <row r="169" spans="1:7" x14ac:dyDescent="0.25">
      <c r="A169" s="1" t="s">
        <v>304</v>
      </c>
      <c r="B169" s="3" t="s">
        <v>32</v>
      </c>
      <c r="C169" s="1" t="s">
        <v>33</v>
      </c>
      <c r="D169" s="1" t="s">
        <v>2</v>
      </c>
      <c r="E169" s="1">
        <v>1</v>
      </c>
      <c r="F169" s="1">
        <v>400</v>
      </c>
      <c r="G169" s="1">
        <v>400</v>
      </c>
    </row>
    <row r="170" spans="1:7" x14ac:dyDescent="0.25">
      <c r="A170" s="1" t="s">
        <v>325</v>
      </c>
      <c r="B170" s="3" t="s">
        <v>78</v>
      </c>
      <c r="C170" s="1" t="s">
        <v>79</v>
      </c>
      <c r="D170" s="1" t="s">
        <v>54</v>
      </c>
      <c r="E170" s="1">
        <v>1</v>
      </c>
      <c r="F170" s="1">
        <v>400</v>
      </c>
      <c r="G170" s="1">
        <v>400</v>
      </c>
    </row>
    <row r="171" spans="1:7" x14ac:dyDescent="0.25">
      <c r="A171" s="1" t="s">
        <v>325</v>
      </c>
      <c r="B171" s="3" t="s">
        <v>5</v>
      </c>
      <c r="C171" s="1" t="s">
        <v>6</v>
      </c>
      <c r="D171" s="1" t="s">
        <v>2</v>
      </c>
      <c r="E171" s="1">
        <v>1</v>
      </c>
      <c r="F171" s="1">
        <v>200</v>
      </c>
      <c r="G171" s="1">
        <v>200</v>
      </c>
    </row>
    <row r="172" spans="1:7" x14ac:dyDescent="0.25">
      <c r="A172" s="1" t="s">
        <v>325</v>
      </c>
      <c r="B172" s="3" t="s">
        <v>32</v>
      </c>
      <c r="C172" s="1" t="s">
        <v>33</v>
      </c>
      <c r="D172" s="1" t="s">
        <v>2</v>
      </c>
      <c r="E172" s="1">
        <v>1</v>
      </c>
      <c r="F172" s="1">
        <v>400</v>
      </c>
      <c r="G172" s="1">
        <v>400</v>
      </c>
    </row>
    <row r="173" spans="1:7" x14ac:dyDescent="0.25">
      <c r="A173" s="1" t="s">
        <v>310</v>
      </c>
      <c r="B173" s="3" t="s">
        <v>189</v>
      </c>
      <c r="C173" s="1" t="s">
        <v>184</v>
      </c>
      <c r="D173" s="1" t="s">
        <v>186</v>
      </c>
      <c r="E173" s="1">
        <v>1</v>
      </c>
      <c r="F173" s="1">
        <v>150</v>
      </c>
      <c r="G173" s="1">
        <v>150</v>
      </c>
    </row>
    <row r="174" spans="1:7" x14ac:dyDescent="0.25">
      <c r="A174" s="1" t="s">
        <v>311</v>
      </c>
      <c r="B174" s="3" t="s">
        <v>214</v>
      </c>
      <c r="C174" s="1" t="s">
        <v>215</v>
      </c>
      <c r="D174" s="1" t="s">
        <v>213</v>
      </c>
      <c r="E174" s="1">
        <v>1</v>
      </c>
      <c r="F174" s="1">
        <v>377</v>
      </c>
      <c r="G174" s="1">
        <v>377</v>
      </c>
    </row>
    <row r="175" spans="1:7" x14ac:dyDescent="0.25">
      <c r="A175" s="1" t="s">
        <v>311</v>
      </c>
      <c r="B175" s="3" t="s">
        <v>214</v>
      </c>
      <c r="C175" s="1" t="s">
        <v>215</v>
      </c>
      <c r="D175" s="1" t="s">
        <v>213</v>
      </c>
      <c r="E175" s="1">
        <v>1</v>
      </c>
      <c r="F175" s="1">
        <v>377</v>
      </c>
      <c r="G175" s="1">
        <v>377</v>
      </c>
    </row>
    <row r="176" spans="1:7" x14ac:dyDescent="0.25">
      <c r="A176" s="1" t="s">
        <v>320</v>
      </c>
      <c r="B176" s="3" t="s">
        <v>214</v>
      </c>
      <c r="C176" s="1" t="s">
        <v>215</v>
      </c>
      <c r="D176" s="1" t="s">
        <v>213</v>
      </c>
      <c r="E176" s="1">
        <v>1</v>
      </c>
      <c r="F176" s="1">
        <v>377</v>
      </c>
      <c r="G176" s="1">
        <v>377</v>
      </c>
    </row>
    <row r="177" spans="1:8" x14ac:dyDescent="0.25">
      <c r="A177" s="1" t="s">
        <v>315</v>
      </c>
      <c r="B177" s="3" t="s">
        <v>214</v>
      </c>
      <c r="C177" s="1" t="s">
        <v>215</v>
      </c>
      <c r="D177" s="1" t="s">
        <v>213</v>
      </c>
      <c r="E177" s="1">
        <v>1</v>
      </c>
      <c r="F177" s="1">
        <v>377</v>
      </c>
      <c r="G177" s="1">
        <v>377</v>
      </c>
    </row>
    <row r="178" spans="1:8" x14ac:dyDescent="0.25">
      <c r="A178" s="1" t="s">
        <v>312</v>
      </c>
      <c r="B178" s="3" t="s">
        <v>214</v>
      </c>
      <c r="C178" s="1" t="s">
        <v>215</v>
      </c>
      <c r="D178" s="1" t="s">
        <v>213</v>
      </c>
      <c r="E178" s="1">
        <v>1</v>
      </c>
      <c r="F178" s="1">
        <v>377</v>
      </c>
      <c r="G178" s="1">
        <v>377</v>
      </c>
    </row>
    <row r="179" spans="1:8" x14ac:dyDescent="0.25">
      <c r="A179" s="1" t="s">
        <v>321</v>
      </c>
      <c r="B179" s="3" t="s">
        <v>214</v>
      </c>
      <c r="C179" s="1" t="s">
        <v>215</v>
      </c>
      <c r="D179" s="1" t="s">
        <v>213</v>
      </c>
      <c r="E179" s="1">
        <v>1</v>
      </c>
      <c r="F179" s="1">
        <v>377</v>
      </c>
      <c r="G179" s="1">
        <v>377</v>
      </c>
    </row>
    <row r="180" spans="1:8" x14ac:dyDescent="0.25">
      <c r="A180" s="1" t="s">
        <v>321</v>
      </c>
      <c r="B180" s="3" t="s">
        <v>214</v>
      </c>
      <c r="C180" s="1" t="s">
        <v>215</v>
      </c>
      <c r="D180" s="1" t="s">
        <v>213</v>
      </c>
      <c r="E180" s="1">
        <v>1</v>
      </c>
      <c r="F180" s="1">
        <v>377</v>
      </c>
      <c r="G180" s="1">
        <v>377</v>
      </c>
      <c r="H180" t="s">
        <v>303</v>
      </c>
    </row>
    <row r="181" spans="1:8" x14ac:dyDescent="0.25">
      <c r="A181" s="1" t="s">
        <v>317</v>
      </c>
      <c r="B181" s="3" t="s">
        <v>214</v>
      </c>
      <c r="C181" s="1" t="s">
        <v>215</v>
      </c>
      <c r="D181" s="1" t="s">
        <v>213</v>
      </c>
      <c r="E181" s="1">
        <v>1</v>
      </c>
      <c r="F181" s="1">
        <v>377</v>
      </c>
      <c r="G181" s="1">
        <v>377</v>
      </c>
    </row>
    <row r="182" spans="1:8" x14ac:dyDescent="0.25">
      <c r="A182" s="1" t="s">
        <v>317</v>
      </c>
      <c r="B182" s="3" t="s">
        <v>214</v>
      </c>
      <c r="C182" s="1" t="s">
        <v>215</v>
      </c>
      <c r="D182" s="1" t="s">
        <v>213</v>
      </c>
      <c r="E182" s="1">
        <v>1</v>
      </c>
      <c r="F182" s="1">
        <v>377</v>
      </c>
      <c r="G182" s="1">
        <v>377</v>
      </c>
    </row>
    <row r="183" spans="1:8" x14ac:dyDescent="0.25">
      <c r="A183" s="1" t="s">
        <v>313</v>
      </c>
      <c r="B183" s="3" t="s">
        <v>214</v>
      </c>
      <c r="C183" s="1" t="s">
        <v>215</v>
      </c>
      <c r="D183" s="1" t="s">
        <v>213</v>
      </c>
      <c r="E183" s="1">
        <v>1</v>
      </c>
      <c r="F183" s="1">
        <v>377</v>
      </c>
      <c r="G183" s="1">
        <v>377</v>
      </c>
    </row>
    <row r="184" spans="1:8" x14ac:dyDescent="0.25">
      <c r="A184" s="1" t="s">
        <v>313</v>
      </c>
      <c r="B184" s="3" t="s">
        <v>214</v>
      </c>
      <c r="C184" s="1" t="s">
        <v>215</v>
      </c>
      <c r="D184" s="1" t="s">
        <v>213</v>
      </c>
      <c r="E184" s="1">
        <v>1</v>
      </c>
      <c r="F184" s="1">
        <v>377</v>
      </c>
      <c r="G184" s="1">
        <v>377</v>
      </c>
    </row>
    <row r="185" spans="1:8" x14ac:dyDescent="0.25">
      <c r="A185" s="1" t="s">
        <v>304</v>
      </c>
      <c r="B185" s="3" t="s">
        <v>214</v>
      </c>
      <c r="C185" s="1" t="s">
        <v>215</v>
      </c>
      <c r="D185" s="1" t="s">
        <v>213</v>
      </c>
      <c r="E185" s="1">
        <v>1</v>
      </c>
      <c r="F185" s="1">
        <v>377</v>
      </c>
      <c r="G185" s="1">
        <v>377</v>
      </c>
    </row>
    <row r="186" spans="1:8" x14ac:dyDescent="0.25">
      <c r="A186" s="1" t="s">
        <v>304</v>
      </c>
      <c r="B186" s="3" t="s">
        <v>214</v>
      </c>
      <c r="C186" s="1" t="s">
        <v>215</v>
      </c>
      <c r="D186" s="1" t="s">
        <v>213</v>
      </c>
      <c r="E186" s="1">
        <v>1</v>
      </c>
      <c r="F186" s="1">
        <v>377</v>
      </c>
      <c r="G186" s="1">
        <v>377</v>
      </c>
    </row>
    <row r="187" spans="1:8" x14ac:dyDescent="0.25">
      <c r="A187" s="1" t="s">
        <v>304</v>
      </c>
      <c r="B187" s="3" t="s">
        <v>214</v>
      </c>
      <c r="C187" s="1" t="s">
        <v>215</v>
      </c>
      <c r="D187" s="1" t="s">
        <v>213</v>
      </c>
      <c r="E187" s="1">
        <v>1</v>
      </c>
      <c r="F187" s="1">
        <v>377</v>
      </c>
      <c r="G187" s="1">
        <v>377</v>
      </c>
    </row>
    <row r="188" spans="1:8" x14ac:dyDescent="0.25">
      <c r="A188" s="1" t="s">
        <v>304</v>
      </c>
      <c r="B188" s="3" t="s">
        <v>214</v>
      </c>
      <c r="C188" s="1" t="s">
        <v>215</v>
      </c>
      <c r="D188" s="1" t="s">
        <v>213</v>
      </c>
      <c r="E188" s="1">
        <v>1</v>
      </c>
      <c r="F188" s="1">
        <v>377</v>
      </c>
      <c r="G188" s="1">
        <v>377</v>
      </c>
    </row>
    <row r="189" spans="1:8" x14ac:dyDescent="0.25">
      <c r="A189" s="1" t="s">
        <v>325</v>
      </c>
      <c r="B189" s="3" t="s">
        <v>214</v>
      </c>
      <c r="C189" s="1" t="s">
        <v>215</v>
      </c>
      <c r="D189" s="1" t="s">
        <v>213</v>
      </c>
      <c r="E189" s="1">
        <v>1</v>
      </c>
      <c r="F189" s="1">
        <v>377</v>
      </c>
      <c r="G189" s="1">
        <v>377</v>
      </c>
    </row>
    <row r="190" spans="1:8" x14ac:dyDescent="0.25">
      <c r="A190" s="1" t="s">
        <v>325</v>
      </c>
      <c r="B190" s="3" t="s">
        <v>214</v>
      </c>
      <c r="C190" s="1" t="s">
        <v>215</v>
      </c>
      <c r="D190" s="1" t="s">
        <v>213</v>
      </c>
      <c r="E190" s="1">
        <v>1</v>
      </c>
      <c r="F190" s="1">
        <v>377</v>
      </c>
      <c r="G190" s="1">
        <v>377</v>
      </c>
    </row>
    <row r="191" spans="1:8" x14ac:dyDescent="0.25">
      <c r="A191" s="1" t="s">
        <v>326</v>
      </c>
      <c r="B191" s="3" t="s">
        <v>214</v>
      </c>
      <c r="C191" s="1" t="s">
        <v>215</v>
      </c>
      <c r="D191" s="1" t="s">
        <v>213</v>
      </c>
      <c r="E191" s="1">
        <v>1</v>
      </c>
      <c r="F191" s="1">
        <v>377</v>
      </c>
      <c r="G191" s="1">
        <v>377</v>
      </c>
    </row>
    <row r="192" spans="1:8" x14ac:dyDescent="0.25">
      <c r="A192" s="1" t="s">
        <v>307</v>
      </c>
      <c r="B192" s="3" t="s">
        <v>214</v>
      </c>
      <c r="C192" s="1" t="s">
        <v>215</v>
      </c>
      <c r="D192" s="1" t="s">
        <v>213</v>
      </c>
      <c r="E192" s="1">
        <v>1</v>
      </c>
      <c r="F192" s="1">
        <v>377</v>
      </c>
      <c r="G192" s="1">
        <v>377</v>
      </c>
    </row>
    <row r="193" spans="1:7" x14ac:dyDescent="0.25">
      <c r="A193" s="1" t="s">
        <v>318</v>
      </c>
      <c r="B193" s="3" t="s">
        <v>214</v>
      </c>
      <c r="C193" s="1" t="s">
        <v>215</v>
      </c>
      <c r="D193" s="1" t="s">
        <v>213</v>
      </c>
      <c r="E193" s="1">
        <v>1</v>
      </c>
      <c r="F193" s="1">
        <v>377</v>
      </c>
      <c r="G193" s="1">
        <v>377</v>
      </c>
    </row>
    <row r="194" spans="1:7" x14ac:dyDescent="0.25">
      <c r="A194" s="1" t="s">
        <v>322</v>
      </c>
      <c r="B194" s="3" t="s">
        <v>214</v>
      </c>
      <c r="C194" s="1" t="s">
        <v>215</v>
      </c>
      <c r="D194" s="1" t="s">
        <v>213</v>
      </c>
      <c r="E194" s="1">
        <v>1</v>
      </c>
      <c r="F194" s="1">
        <v>377</v>
      </c>
      <c r="G194" s="1">
        <v>377</v>
      </c>
    </row>
    <row r="195" spans="1:7" x14ac:dyDescent="0.25">
      <c r="A195" s="1" t="s">
        <v>322</v>
      </c>
      <c r="B195" s="3" t="s">
        <v>214</v>
      </c>
      <c r="C195" s="1" t="s">
        <v>215</v>
      </c>
      <c r="D195" s="1" t="s">
        <v>213</v>
      </c>
      <c r="E195" s="1">
        <v>1</v>
      </c>
      <c r="F195" s="1">
        <v>377</v>
      </c>
      <c r="G195" s="1">
        <v>377</v>
      </c>
    </row>
    <row r="196" spans="1:7" x14ac:dyDescent="0.25">
      <c r="A196" s="1" t="s">
        <v>327</v>
      </c>
      <c r="B196" s="3" t="s">
        <v>211</v>
      </c>
      <c r="C196" s="1" t="s">
        <v>212</v>
      </c>
      <c r="D196" s="1" t="s">
        <v>213</v>
      </c>
      <c r="E196" s="1">
        <v>1</v>
      </c>
      <c r="F196" s="1">
        <v>372</v>
      </c>
      <c r="G196" s="1">
        <v>372</v>
      </c>
    </row>
    <row r="197" spans="1:7" x14ac:dyDescent="0.25">
      <c r="A197" s="1" t="s">
        <v>315</v>
      </c>
      <c r="B197" s="3" t="s">
        <v>211</v>
      </c>
      <c r="C197" s="1" t="s">
        <v>212</v>
      </c>
      <c r="D197" s="1" t="s">
        <v>213</v>
      </c>
      <c r="E197" s="1">
        <v>1</v>
      </c>
      <c r="F197" s="1">
        <v>372</v>
      </c>
      <c r="G197" s="1">
        <v>372</v>
      </c>
    </row>
    <row r="198" spans="1:7" x14ac:dyDescent="0.25">
      <c r="A198" s="1" t="s">
        <v>319</v>
      </c>
      <c r="B198" s="3" t="s">
        <v>211</v>
      </c>
      <c r="C198" s="1" t="s">
        <v>212</v>
      </c>
      <c r="D198" s="1" t="s">
        <v>213</v>
      </c>
      <c r="E198" s="1">
        <v>1</v>
      </c>
      <c r="F198" s="1">
        <v>372</v>
      </c>
      <c r="G198" s="1">
        <v>372</v>
      </c>
    </row>
    <row r="199" spans="1:7" x14ac:dyDescent="0.25">
      <c r="A199" s="1" t="s">
        <v>309</v>
      </c>
      <c r="B199" s="3" t="s">
        <v>211</v>
      </c>
      <c r="C199" s="1" t="s">
        <v>212</v>
      </c>
      <c r="D199" s="1" t="s">
        <v>213</v>
      </c>
      <c r="E199" s="1">
        <v>1</v>
      </c>
      <c r="F199" s="1">
        <v>372</v>
      </c>
      <c r="G199" s="1">
        <v>372</v>
      </c>
    </row>
    <row r="200" spans="1:7" x14ac:dyDescent="0.25">
      <c r="A200" s="1" t="s">
        <v>325</v>
      </c>
      <c r="B200" s="3" t="s">
        <v>211</v>
      </c>
      <c r="C200" s="1" t="s">
        <v>212</v>
      </c>
      <c r="D200" s="1" t="s">
        <v>213</v>
      </c>
      <c r="E200" s="1">
        <v>1</v>
      </c>
      <c r="F200" s="1">
        <v>372</v>
      </c>
      <c r="G200" s="1">
        <v>372</v>
      </c>
    </row>
    <row r="201" spans="1:7" x14ac:dyDescent="0.25">
      <c r="A201" s="1" t="s">
        <v>325</v>
      </c>
      <c r="B201" s="3" t="s">
        <v>211</v>
      </c>
      <c r="C201" s="1" t="s">
        <v>212</v>
      </c>
      <c r="D201" s="1" t="s">
        <v>213</v>
      </c>
      <c r="E201" s="1">
        <v>1</v>
      </c>
      <c r="F201" s="1">
        <v>372</v>
      </c>
      <c r="G201" s="1">
        <v>372</v>
      </c>
    </row>
    <row r="202" spans="1:7" x14ac:dyDescent="0.25">
      <c r="A202" s="1" t="s">
        <v>326</v>
      </c>
      <c r="B202" s="3" t="s">
        <v>211</v>
      </c>
      <c r="C202" s="1" t="s">
        <v>212</v>
      </c>
      <c r="D202" s="1" t="s">
        <v>213</v>
      </c>
      <c r="E202" s="1">
        <v>1</v>
      </c>
      <c r="F202" s="1">
        <v>372</v>
      </c>
      <c r="G202" s="1">
        <v>372</v>
      </c>
    </row>
    <row r="203" spans="1:7" x14ac:dyDescent="0.25">
      <c r="A203" s="1" t="s">
        <v>328</v>
      </c>
      <c r="B203" s="3" t="s">
        <v>211</v>
      </c>
      <c r="C203" s="1" t="s">
        <v>212</v>
      </c>
      <c r="D203" s="1" t="s">
        <v>213</v>
      </c>
      <c r="E203" s="1">
        <v>1</v>
      </c>
      <c r="F203" s="1">
        <v>372</v>
      </c>
      <c r="G203" s="1">
        <v>372</v>
      </c>
    </row>
    <row r="204" spans="1:7" x14ac:dyDescent="0.25">
      <c r="A204" s="1" t="s">
        <v>328</v>
      </c>
      <c r="B204" s="3" t="s">
        <v>211</v>
      </c>
      <c r="C204" s="1" t="s">
        <v>212</v>
      </c>
      <c r="D204" s="1" t="s">
        <v>213</v>
      </c>
      <c r="E204" s="1">
        <v>1</v>
      </c>
      <c r="F204" s="1">
        <v>372</v>
      </c>
      <c r="G204" s="1">
        <v>372</v>
      </c>
    </row>
    <row r="205" spans="1:7" x14ac:dyDescent="0.25">
      <c r="A205" s="1" t="s">
        <v>324</v>
      </c>
      <c r="B205" s="3" t="s">
        <v>211</v>
      </c>
      <c r="C205" s="1" t="s">
        <v>212</v>
      </c>
      <c r="D205" s="1" t="s">
        <v>213</v>
      </c>
      <c r="E205" s="1">
        <v>1</v>
      </c>
      <c r="F205" s="1">
        <v>372</v>
      </c>
      <c r="G205" s="1">
        <v>372</v>
      </c>
    </row>
    <row r="206" spans="1:7" x14ac:dyDescent="0.25">
      <c r="A206" s="1" t="s">
        <v>307</v>
      </c>
      <c r="B206" s="3" t="s">
        <v>211</v>
      </c>
      <c r="C206" s="1" t="s">
        <v>212</v>
      </c>
      <c r="D206" s="1" t="s">
        <v>213</v>
      </c>
      <c r="E206" s="1">
        <v>1</v>
      </c>
      <c r="F206" s="1">
        <v>372</v>
      </c>
      <c r="G206" s="1">
        <v>372</v>
      </c>
    </row>
    <row r="207" spans="1:7" x14ac:dyDescent="0.25">
      <c r="A207" s="1" t="s">
        <v>310</v>
      </c>
      <c r="B207" s="3" t="s">
        <v>176</v>
      </c>
      <c r="C207" s="1" t="s">
        <v>137</v>
      </c>
      <c r="D207" s="1" t="s">
        <v>160</v>
      </c>
      <c r="E207" s="1">
        <v>1</v>
      </c>
      <c r="F207" s="1">
        <v>1500</v>
      </c>
      <c r="G207" s="1">
        <v>1500</v>
      </c>
    </row>
    <row r="208" spans="1:7" x14ac:dyDescent="0.25">
      <c r="A208" s="1" t="s">
        <v>309</v>
      </c>
      <c r="B208" s="3" t="s">
        <v>226</v>
      </c>
      <c r="C208" s="1" t="s">
        <v>266</v>
      </c>
      <c r="D208" s="1" t="s">
        <v>218</v>
      </c>
      <c r="E208" s="1">
        <v>1</v>
      </c>
      <c r="F208" s="1">
        <v>1000</v>
      </c>
      <c r="G208" s="1">
        <v>1000</v>
      </c>
    </row>
    <row r="209" spans="1:7" x14ac:dyDescent="0.25">
      <c r="A209" s="1" t="s">
        <v>315</v>
      </c>
      <c r="B209" s="3" t="s">
        <v>147</v>
      </c>
      <c r="C209" s="1" t="s">
        <v>57</v>
      </c>
      <c r="D209" s="1" t="s">
        <v>146</v>
      </c>
      <c r="E209" s="1">
        <v>1</v>
      </c>
      <c r="F209" s="1">
        <v>500</v>
      </c>
      <c r="G209" s="1">
        <v>500</v>
      </c>
    </row>
    <row r="210" spans="1:7" x14ac:dyDescent="0.25">
      <c r="E210" s="1">
        <f>SUM(E3:E209)</f>
        <v>233</v>
      </c>
      <c r="F210" s="1">
        <f t="shared" ref="F210:G210" si="1">SUM(F3:F209)</f>
        <v>88996</v>
      </c>
      <c r="G210" s="1">
        <f t="shared" si="1"/>
        <v>93196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E3" sqref="E3:E73"/>
    </sheetView>
  </sheetViews>
  <sheetFormatPr defaultRowHeight="15" x14ac:dyDescent="0.25"/>
  <cols>
    <col min="1" max="1" width="12.140625" style="6" bestFit="1" customWidth="1"/>
    <col min="2" max="2" width="21.42578125" bestFit="1" customWidth="1"/>
    <col min="3" max="3" width="38.7109375" bestFit="1" customWidth="1"/>
    <col min="4" max="4" width="18.28515625" bestFit="1" customWidth="1"/>
    <col min="5" max="5" width="4.140625" bestFit="1" customWidth="1"/>
    <col min="6" max="7" width="13" customWidth="1"/>
    <col min="8" max="8" width="6" bestFit="1" customWidth="1"/>
    <col min="9" max="9" width="9" bestFit="1" customWidth="1"/>
  </cols>
  <sheetData>
    <row r="1" spans="1:9" x14ac:dyDescent="0.25">
      <c r="A1" s="7" t="s">
        <v>334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2" t="s">
        <v>298</v>
      </c>
      <c r="B2" s="2" t="s">
        <v>330</v>
      </c>
      <c r="C2" s="2" t="s">
        <v>331</v>
      </c>
      <c r="D2" s="2" t="s">
        <v>332</v>
      </c>
      <c r="E2" s="2" t="s">
        <v>294</v>
      </c>
      <c r="F2" s="2" t="s">
        <v>335</v>
      </c>
      <c r="G2" s="2" t="s">
        <v>336</v>
      </c>
      <c r="H2" s="2" t="s">
        <v>1</v>
      </c>
      <c r="I2" s="2" t="s">
        <v>333</v>
      </c>
    </row>
    <row r="3" spans="1:9" x14ac:dyDescent="0.25">
      <c r="A3" s="5" t="s">
        <v>299</v>
      </c>
      <c r="B3" s="1" t="s">
        <v>14</v>
      </c>
      <c r="C3" s="1" t="s">
        <v>15</v>
      </c>
      <c r="D3" s="1" t="s">
        <v>2</v>
      </c>
      <c r="E3" s="1">
        <v>4</v>
      </c>
      <c r="F3" s="1">
        <f>VLOOKUP(B3,[1]Inventory!$B:$J,9,0)</f>
        <v>357.86</v>
      </c>
      <c r="G3" s="1">
        <f>F3*E3</f>
        <v>1431.44</v>
      </c>
      <c r="H3" s="1">
        <v>1000</v>
      </c>
      <c r="I3" s="1">
        <v>4000</v>
      </c>
    </row>
    <row r="4" spans="1:9" x14ac:dyDescent="0.25">
      <c r="A4" s="5" t="s">
        <v>299</v>
      </c>
      <c r="B4" s="1" t="s">
        <v>48</v>
      </c>
      <c r="C4" s="1" t="s">
        <v>49</v>
      </c>
      <c r="D4" s="1" t="s">
        <v>36</v>
      </c>
      <c r="E4" s="1">
        <v>1</v>
      </c>
      <c r="F4" s="1">
        <f>VLOOKUP(B4,[1]Inventory!$B:$J,9,0)</f>
        <v>500</v>
      </c>
      <c r="G4" s="1">
        <f t="shared" ref="G4:G67" si="0">F4*E4</f>
        <v>500</v>
      </c>
      <c r="H4" s="1">
        <v>1500</v>
      </c>
      <c r="I4" s="1">
        <v>1500</v>
      </c>
    </row>
    <row r="5" spans="1:9" x14ac:dyDescent="0.25">
      <c r="A5" s="5" t="s">
        <v>299</v>
      </c>
      <c r="B5" s="1" t="s">
        <v>124</v>
      </c>
      <c r="C5" s="1" t="s">
        <v>105</v>
      </c>
      <c r="D5" s="1" t="s">
        <v>119</v>
      </c>
      <c r="E5" s="1">
        <v>2</v>
      </c>
      <c r="F5" s="1">
        <f>VLOOKUP(B5,[1]Inventory!$B:$J,9,0)</f>
        <v>143.86000000000001</v>
      </c>
      <c r="G5" s="1">
        <f t="shared" si="0"/>
        <v>287.72000000000003</v>
      </c>
      <c r="H5" s="1">
        <v>300</v>
      </c>
      <c r="I5" s="1">
        <v>600</v>
      </c>
    </row>
    <row r="6" spans="1:9" x14ac:dyDescent="0.25">
      <c r="A6" s="5" t="s">
        <v>299</v>
      </c>
      <c r="B6" s="1" t="s">
        <v>94</v>
      </c>
      <c r="C6" s="1" t="s">
        <v>85</v>
      </c>
      <c r="D6" s="1" t="s">
        <v>90</v>
      </c>
      <c r="E6" s="1">
        <v>3</v>
      </c>
      <c r="F6" s="1">
        <f>VLOOKUP(B6,[1]Inventory!$B:$J,9,0)</f>
        <v>34.4</v>
      </c>
      <c r="G6" s="1">
        <f t="shared" si="0"/>
        <v>103.19999999999999</v>
      </c>
      <c r="H6" s="1">
        <v>50</v>
      </c>
      <c r="I6" s="1">
        <v>150</v>
      </c>
    </row>
    <row r="7" spans="1:9" x14ac:dyDescent="0.25">
      <c r="A7" s="5" t="s">
        <v>299</v>
      </c>
      <c r="B7" s="1" t="s">
        <v>126</v>
      </c>
      <c r="C7" s="1" t="s">
        <v>127</v>
      </c>
      <c r="D7" s="1" t="s">
        <v>119</v>
      </c>
      <c r="E7" s="1">
        <v>2</v>
      </c>
      <c r="F7" s="1">
        <f>VLOOKUP(B7,[1]Inventory!$B:$J,9,0)</f>
        <v>201.13</v>
      </c>
      <c r="G7" s="1">
        <f t="shared" si="0"/>
        <v>402.26</v>
      </c>
      <c r="H7" s="1">
        <v>300</v>
      </c>
      <c r="I7" s="1">
        <v>600</v>
      </c>
    </row>
    <row r="8" spans="1:9" x14ac:dyDescent="0.25">
      <c r="A8" s="5" t="s">
        <v>299</v>
      </c>
      <c r="B8" s="1">
        <v>210134700</v>
      </c>
      <c r="C8" s="1" t="s">
        <v>68</v>
      </c>
      <c r="D8" s="1" t="s">
        <v>54</v>
      </c>
      <c r="E8" s="1">
        <v>1</v>
      </c>
      <c r="F8" s="1">
        <f>VLOOKUP(B8,[1]Inventory!$B:$J,9,0)</f>
        <v>651.71</v>
      </c>
      <c r="G8" s="1">
        <f t="shared" si="0"/>
        <v>651.71</v>
      </c>
      <c r="H8" s="1">
        <v>500</v>
      </c>
      <c r="I8" s="1">
        <v>500</v>
      </c>
    </row>
    <row r="9" spans="1:9" x14ac:dyDescent="0.25">
      <c r="A9" s="5" t="s">
        <v>299</v>
      </c>
      <c r="B9" s="1" t="s">
        <v>28</v>
      </c>
      <c r="C9" s="1" t="s">
        <v>29</v>
      </c>
      <c r="D9" s="1" t="s">
        <v>2</v>
      </c>
      <c r="E9" s="1">
        <v>5</v>
      </c>
      <c r="F9" s="1">
        <f>VLOOKUP(B9,[1]Inventory!$B:$J,9,0)</f>
        <v>54.4</v>
      </c>
      <c r="G9" s="1">
        <f t="shared" si="0"/>
        <v>272</v>
      </c>
      <c r="H9" s="1">
        <v>200</v>
      </c>
      <c r="I9" s="1">
        <v>1000</v>
      </c>
    </row>
    <row r="10" spans="1:9" x14ac:dyDescent="0.25">
      <c r="A10" s="5" t="s">
        <v>299</v>
      </c>
      <c r="B10" s="1" t="s">
        <v>78</v>
      </c>
      <c r="C10" s="1" t="s">
        <v>79</v>
      </c>
      <c r="D10" s="1" t="s">
        <v>54</v>
      </c>
      <c r="E10" s="1">
        <v>3</v>
      </c>
      <c r="F10" s="1">
        <f>VLOOKUP(B10,[1]Inventory!$B:$J,9,0)</f>
        <v>215.17</v>
      </c>
      <c r="G10" s="1">
        <f t="shared" si="0"/>
        <v>645.51</v>
      </c>
      <c r="H10" s="1">
        <v>400</v>
      </c>
      <c r="I10" s="1">
        <v>1200</v>
      </c>
    </row>
    <row r="11" spans="1:9" x14ac:dyDescent="0.25">
      <c r="A11" s="5" t="s">
        <v>299</v>
      </c>
      <c r="B11" s="1" t="s">
        <v>5</v>
      </c>
      <c r="C11" s="1" t="s">
        <v>6</v>
      </c>
      <c r="D11" s="1" t="s">
        <v>2</v>
      </c>
      <c r="E11" s="1">
        <v>3</v>
      </c>
      <c r="F11" s="1">
        <f>VLOOKUP(B11,[1]Inventory!$B:$J,9,0)</f>
        <v>72.09</v>
      </c>
      <c r="G11" s="1">
        <f t="shared" si="0"/>
        <v>216.27</v>
      </c>
      <c r="H11" s="1">
        <v>200</v>
      </c>
      <c r="I11" s="1">
        <v>600</v>
      </c>
    </row>
    <row r="12" spans="1:9" x14ac:dyDescent="0.25">
      <c r="A12" s="5" t="s">
        <v>299</v>
      </c>
      <c r="B12" s="1" t="s">
        <v>32</v>
      </c>
      <c r="C12" s="1" t="s">
        <v>33</v>
      </c>
      <c r="D12" s="1" t="s">
        <v>2</v>
      </c>
      <c r="E12" s="1">
        <v>3</v>
      </c>
      <c r="F12" s="1">
        <f>VLOOKUP(B12,[1]Inventory!$B:$J,9,0)</f>
        <v>217.32</v>
      </c>
      <c r="G12" s="1">
        <f t="shared" si="0"/>
        <v>651.96</v>
      </c>
      <c r="H12" s="1">
        <v>400</v>
      </c>
      <c r="I12" s="1">
        <v>1200</v>
      </c>
    </row>
    <row r="13" spans="1:9" x14ac:dyDescent="0.25">
      <c r="A13" s="5" t="s">
        <v>299</v>
      </c>
      <c r="B13" s="1" t="s">
        <v>30</v>
      </c>
      <c r="C13" s="1" t="s">
        <v>31</v>
      </c>
      <c r="D13" s="1" t="s">
        <v>2</v>
      </c>
      <c r="E13" s="1">
        <v>2</v>
      </c>
      <c r="F13" s="1">
        <f>VLOOKUP(B13,[1]Inventory!$B:$J,9,0)</f>
        <v>671.6</v>
      </c>
      <c r="G13" s="1">
        <f t="shared" si="0"/>
        <v>1343.2</v>
      </c>
      <c r="H13" s="1">
        <v>1800</v>
      </c>
      <c r="I13" s="1">
        <v>3600</v>
      </c>
    </row>
    <row r="14" spans="1:9" x14ac:dyDescent="0.25">
      <c r="A14" s="5" t="s">
        <v>299</v>
      </c>
      <c r="B14" s="1" t="s">
        <v>149</v>
      </c>
      <c r="C14" s="1" t="s">
        <v>275</v>
      </c>
      <c r="D14" s="1" t="s">
        <v>146</v>
      </c>
      <c r="E14" s="1">
        <v>1</v>
      </c>
      <c r="F14" s="1">
        <f>VLOOKUP(B14,[1]Inventory!$B:$J,9,0)</f>
        <v>257.58999999999997</v>
      </c>
      <c r="G14" s="1">
        <f t="shared" si="0"/>
        <v>257.58999999999997</v>
      </c>
      <c r="H14" s="1">
        <v>1000</v>
      </c>
      <c r="I14" s="1">
        <v>1000</v>
      </c>
    </row>
    <row r="15" spans="1:9" x14ac:dyDescent="0.25">
      <c r="A15" s="5" t="s">
        <v>299</v>
      </c>
      <c r="B15" s="1">
        <v>310121400</v>
      </c>
      <c r="C15" s="1" t="s">
        <v>62</v>
      </c>
      <c r="D15" s="1" t="s">
        <v>54</v>
      </c>
      <c r="E15" s="1">
        <v>2</v>
      </c>
      <c r="F15" s="1">
        <f>VLOOKUP(B15,[1]Inventory!$B:$J,9,0)</f>
        <v>596</v>
      </c>
      <c r="G15" s="1">
        <f t="shared" si="0"/>
        <v>1192</v>
      </c>
      <c r="H15" s="1">
        <v>1100</v>
      </c>
      <c r="I15" s="1">
        <v>2200</v>
      </c>
    </row>
    <row r="16" spans="1:9" x14ac:dyDescent="0.25">
      <c r="A16" s="5" t="s">
        <v>299</v>
      </c>
      <c r="B16" s="1" t="s">
        <v>164</v>
      </c>
      <c r="C16" s="1" t="s">
        <v>107</v>
      </c>
      <c r="D16" s="1" t="s">
        <v>160</v>
      </c>
      <c r="E16" s="1">
        <v>2</v>
      </c>
      <c r="F16" s="1">
        <f>VLOOKUP(B16,[1]Inventory!$B:$J,9,0)</f>
        <v>210.31</v>
      </c>
      <c r="G16" s="1">
        <f t="shared" si="0"/>
        <v>420.62</v>
      </c>
      <c r="H16" s="1">
        <v>250</v>
      </c>
      <c r="I16" s="1">
        <v>500</v>
      </c>
    </row>
    <row r="17" spans="1:9" x14ac:dyDescent="0.25">
      <c r="A17" s="5" t="s">
        <v>299</v>
      </c>
      <c r="B17" s="1" t="s">
        <v>154</v>
      </c>
      <c r="C17" s="1" t="s">
        <v>276</v>
      </c>
      <c r="D17" s="1" t="s">
        <v>146</v>
      </c>
      <c r="E17" s="1">
        <v>1</v>
      </c>
      <c r="F17" s="1">
        <f>VLOOKUP(B17,[1]Inventory!$B:$J,9,0)</f>
        <v>398.4</v>
      </c>
      <c r="G17" s="1">
        <f t="shared" si="0"/>
        <v>398.4</v>
      </c>
      <c r="H17" s="1">
        <v>1800</v>
      </c>
      <c r="I17" s="1">
        <v>1800</v>
      </c>
    </row>
    <row r="18" spans="1:9" x14ac:dyDescent="0.25">
      <c r="A18" s="5" t="s">
        <v>299</v>
      </c>
      <c r="B18" s="1" t="s">
        <v>161</v>
      </c>
      <c r="C18" s="1" t="s">
        <v>105</v>
      </c>
      <c r="D18" s="1" t="s">
        <v>160</v>
      </c>
      <c r="E18" s="1">
        <v>2</v>
      </c>
      <c r="F18" s="1">
        <f>VLOOKUP(B18,[1]Inventory!$B:$J,9,0)</f>
        <v>210.31</v>
      </c>
      <c r="G18" s="1">
        <f t="shared" si="0"/>
        <v>420.62</v>
      </c>
      <c r="H18" s="1">
        <v>250</v>
      </c>
      <c r="I18" s="1">
        <v>500</v>
      </c>
    </row>
    <row r="19" spans="1:9" x14ac:dyDescent="0.25">
      <c r="A19" s="5" t="s">
        <v>299</v>
      </c>
      <c r="B19" s="1" t="s">
        <v>232</v>
      </c>
      <c r="C19" s="1" t="s">
        <v>288</v>
      </c>
      <c r="D19" s="1" t="s">
        <v>228</v>
      </c>
      <c r="E19" s="1">
        <v>1</v>
      </c>
      <c r="F19" s="1">
        <f>VLOOKUP(B19,[1]Inventory!$B:$J,9,0)</f>
        <v>663.76</v>
      </c>
      <c r="G19" s="1">
        <f t="shared" si="0"/>
        <v>663.76</v>
      </c>
      <c r="H19" s="1">
        <v>1200</v>
      </c>
      <c r="I19" s="1">
        <v>1200</v>
      </c>
    </row>
    <row r="20" spans="1:9" x14ac:dyDescent="0.25">
      <c r="A20" s="5" t="s">
        <v>299</v>
      </c>
      <c r="B20" s="1" t="s">
        <v>245</v>
      </c>
      <c r="C20" s="1" t="s">
        <v>285</v>
      </c>
      <c r="D20" s="1" t="s">
        <v>228</v>
      </c>
      <c r="E20" s="1">
        <v>1</v>
      </c>
      <c r="F20" s="1">
        <f>VLOOKUP(B20,[1]Inventory!$B:$J,9,0)</f>
        <v>741.6</v>
      </c>
      <c r="G20" s="1">
        <f t="shared" si="0"/>
        <v>741.6</v>
      </c>
      <c r="H20" s="1">
        <v>2354</v>
      </c>
      <c r="I20" s="1">
        <v>2354</v>
      </c>
    </row>
    <row r="21" spans="1:9" x14ac:dyDescent="0.25">
      <c r="A21" s="5" t="s">
        <v>299</v>
      </c>
      <c r="B21" s="1" t="s">
        <v>240</v>
      </c>
      <c r="C21" s="1" t="s">
        <v>286</v>
      </c>
      <c r="D21" s="1" t="s">
        <v>228</v>
      </c>
      <c r="E21" s="1">
        <v>1</v>
      </c>
      <c r="F21" s="1">
        <f>VLOOKUP(B21,[1]Inventory!$B:$J,9,0)</f>
        <v>495.52</v>
      </c>
      <c r="G21" s="1">
        <f t="shared" si="0"/>
        <v>495.52</v>
      </c>
      <c r="H21" s="1">
        <v>750</v>
      </c>
      <c r="I21" s="1">
        <v>750</v>
      </c>
    </row>
    <row r="22" spans="1:9" x14ac:dyDescent="0.25">
      <c r="A22" s="5" t="s">
        <v>299</v>
      </c>
      <c r="B22" s="1" t="s">
        <v>233</v>
      </c>
      <c r="C22" s="1" t="s">
        <v>280</v>
      </c>
      <c r="D22" s="1" t="s">
        <v>228</v>
      </c>
      <c r="E22" s="1">
        <v>1</v>
      </c>
      <c r="F22" s="1">
        <f>VLOOKUP(B22,[1]Inventory!$B:$J,9,0)</f>
        <v>546.88</v>
      </c>
      <c r="G22" s="1">
        <f t="shared" si="0"/>
        <v>546.88</v>
      </c>
      <c r="H22" s="1">
        <v>750</v>
      </c>
      <c r="I22" s="1">
        <v>750</v>
      </c>
    </row>
    <row r="23" spans="1:9" x14ac:dyDescent="0.25">
      <c r="A23" s="5" t="s">
        <v>299</v>
      </c>
      <c r="B23" s="1" t="s">
        <v>235</v>
      </c>
      <c r="C23" s="1" t="s">
        <v>290</v>
      </c>
      <c r="D23" s="1" t="s">
        <v>228</v>
      </c>
      <c r="E23" s="1">
        <v>1</v>
      </c>
      <c r="F23" s="1">
        <f>VLOOKUP(B23,[1]Inventory!$B:$J,9,0)</f>
        <v>86.75</v>
      </c>
      <c r="G23" s="1">
        <f t="shared" si="0"/>
        <v>86.75</v>
      </c>
      <c r="H23" s="1">
        <v>200</v>
      </c>
      <c r="I23" s="1">
        <v>200</v>
      </c>
    </row>
    <row r="24" spans="1:9" x14ac:dyDescent="0.25">
      <c r="A24" s="5" t="s">
        <v>299</v>
      </c>
      <c r="B24" s="1" t="s">
        <v>103</v>
      </c>
      <c r="C24" s="1" t="s">
        <v>104</v>
      </c>
      <c r="D24" s="1" t="s">
        <v>90</v>
      </c>
      <c r="E24" s="1">
        <v>1</v>
      </c>
      <c r="F24" s="1">
        <f>VLOOKUP(B24,[1]Inventory!$B:$J,9,0)</f>
        <v>332.46</v>
      </c>
      <c r="G24" s="1">
        <f t="shared" si="0"/>
        <v>332.46</v>
      </c>
      <c r="H24" s="1">
        <v>1500</v>
      </c>
      <c r="I24" s="1">
        <v>1500</v>
      </c>
    </row>
    <row r="25" spans="1:9" x14ac:dyDescent="0.25">
      <c r="A25" s="5" t="s">
        <v>299</v>
      </c>
      <c r="B25" s="1" t="s">
        <v>194</v>
      </c>
      <c r="C25" s="1" t="s">
        <v>195</v>
      </c>
      <c r="D25" s="1" t="s">
        <v>192</v>
      </c>
      <c r="E25" s="1">
        <v>1</v>
      </c>
      <c r="F25" s="1">
        <f>VLOOKUP(B25,[1]Inventory!$B:$J,9,0)</f>
        <v>554.24</v>
      </c>
      <c r="G25" s="1">
        <f t="shared" si="0"/>
        <v>554.24</v>
      </c>
      <c r="H25" s="1">
        <v>700</v>
      </c>
      <c r="I25" s="1">
        <v>700</v>
      </c>
    </row>
    <row r="26" spans="1:9" x14ac:dyDescent="0.25">
      <c r="A26" s="5" t="s">
        <v>299</v>
      </c>
      <c r="B26" s="1" t="s">
        <v>196</v>
      </c>
      <c r="C26" s="1" t="s">
        <v>197</v>
      </c>
      <c r="D26" s="1" t="s">
        <v>192</v>
      </c>
      <c r="E26" s="1">
        <v>1</v>
      </c>
      <c r="F26" s="1">
        <f>VLOOKUP(B26,[1]Inventory!$B:$J,9,0)</f>
        <v>554.24</v>
      </c>
      <c r="G26" s="1">
        <f t="shared" si="0"/>
        <v>554.24</v>
      </c>
      <c r="H26" s="1">
        <v>700</v>
      </c>
      <c r="I26" s="1">
        <v>700</v>
      </c>
    </row>
    <row r="27" spans="1:9" x14ac:dyDescent="0.25">
      <c r="A27" s="5" t="s">
        <v>299</v>
      </c>
      <c r="B27" s="1" t="s">
        <v>238</v>
      </c>
      <c r="C27" s="1" t="s">
        <v>291</v>
      </c>
      <c r="D27" s="1" t="s">
        <v>228</v>
      </c>
      <c r="E27" s="1">
        <v>3</v>
      </c>
      <c r="F27" s="1">
        <f>VLOOKUP(B27,[1]Inventory!$B:$J,9,0)</f>
        <v>180.2</v>
      </c>
      <c r="G27" s="1">
        <f t="shared" si="0"/>
        <v>540.59999999999991</v>
      </c>
      <c r="H27" s="1">
        <v>300</v>
      </c>
      <c r="I27" s="1">
        <v>900</v>
      </c>
    </row>
    <row r="28" spans="1:9" x14ac:dyDescent="0.25">
      <c r="A28" s="5" t="s">
        <v>299</v>
      </c>
      <c r="B28" s="1" t="s">
        <v>242</v>
      </c>
      <c r="C28" s="1" t="s">
        <v>279</v>
      </c>
      <c r="D28" s="1" t="s">
        <v>228</v>
      </c>
      <c r="E28" s="1">
        <v>2</v>
      </c>
      <c r="F28" s="1">
        <f>VLOOKUP(B28,[1]Inventory!$B:$J,9,0)</f>
        <v>109.41</v>
      </c>
      <c r="G28" s="1">
        <f t="shared" si="0"/>
        <v>218.82</v>
      </c>
      <c r="H28" s="1">
        <v>150</v>
      </c>
      <c r="I28" s="1">
        <v>300</v>
      </c>
    </row>
    <row r="29" spans="1:9" x14ac:dyDescent="0.25">
      <c r="A29" s="5" t="s">
        <v>299</v>
      </c>
      <c r="B29" s="1" t="s">
        <v>243</v>
      </c>
      <c r="C29" s="1" t="s">
        <v>284</v>
      </c>
      <c r="D29" s="1" t="s">
        <v>228</v>
      </c>
      <c r="E29" s="1">
        <v>2</v>
      </c>
      <c r="F29" s="1">
        <f>VLOOKUP(B29,[1]Inventory!$B:$J,9,0)</f>
        <v>57.6</v>
      </c>
      <c r="G29" s="1">
        <f t="shared" si="0"/>
        <v>115.2</v>
      </c>
      <c r="H29" s="1">
        <v>150</v>
      </c>
      <c r="I29" s="1">
        <v>300</v>
      </c>
    </row>
    <row r="30" spans="1:9" x14ac:dyDescent="0.25">
      <c r="A30" s="5" t="s">
        <v>299</v>
      </c>
      <c r="B30" s="1" t="s">
        <v>70</v>
      </c>
      <c r="C30" s="1" t="s">
        <v>71</v>
      </c>
      <c r="D30" s="1" t="s">
        <v>54</v>
      </c>
      <c r="E30" s="1">
        <v>1</v>
      </c>
      <c r="F30" s="1">
        <f>VLOOKUP(B30,[1]Inventory!$B:$J,9,0)</f>
        <v>1460.83</v>
      </c>
      <c r="G30" s="1">
        <f t="shared" si="0"/>
        <v>1460.83</v>
      </c>
      <c r="H30" s="1">
        <v>2200</v>
      </c>
      <c r="I30" s="1">
        <v>2200</v>
      </c>
    </row>
    <row r="31" spans="1:9" x14ac:dyDescent="0.25">
      <c r="A31" s="5" t="s">
        <v>299</v>
      </c>
      <c r="B31" s="1" t="s">
        <v>80</v>
      </c>
      <c r="C31" s="1" t="s">
        <v>47</v>
      </c>
      <c r="D31" s="1" t="s">
        <v>54</v>
      </c>
      <c r="E31" s="1">
        <v>1</v>
      </c>
      <c r="F31" s="1">
        <f>VLOOKUP(B31,[1]Inventory!$B:$J,9,0)</f>
        <v>1460.83</v>
      </c>
      <c r="G31" s="1">
        <f t="shared" si="0"/>
        <v>1460.83</v>
      </c>
      <c r="H31" s="1">
        <v>2200</v>
      </c>
      <c r="I31" s="1">
        <v>2200</v>
      </c>
    </row>
    <row r="32" spans="1:9" x14ac:dyDescent="0.25">
      <c r="A32" s="5" t="s">
        <v>299</v>
      </c>
      <c r="B32" s="1" t="s">
        <v>125</v>
      </c>
      <c r="C32" s="1" t="s">
        <v>121</v>
      </c>
      <c r="D32" s="1" t="s">
        <v>119</v>
      </c>
      <c r="E32" s="1">
        <v>3</v>
      </c>
      <c r="F32" s="1">
        <f>VLOOKUP(B32,[1]Inventory!$B:$J,9,0)</f>
        <v>56.69</v>
      </c>
      <c r="G32" s="1">
        <f t="shared" si="0"/>
        <v>170.07</v>
      </c>
      <c r="H32" s="1">
        <v>200</v>
      </c>
      <c r="I32" s="1">
        <v>600</v>
      </c>
    </row>
    <row r="33" spans="1:9" x14ac:dyDescent="0.25">
      <c r="A33" s="5" t="s">
        <v>299</v>
      </c>
      <c r="B33" s="1" t="s">
        <v>135</v>
      </c>
      <c r="C33" s="1" t="s">
        <v>136</v>
      </c>
      <c r="D33" s="1" t="s">
        <v>129</v>
      </c>
      <c r="E33" s="1">
        <v>1</v>
      </c>
      <c r="F33" s="1">
        <f>VLOOKUP(B33,[1]Inventory!$B:$J,9,0)</f>
        <v>146.72</v>
      </c>
      <c r="G33" s="1">
        <f t="shared" si="0"/>
        <v>146.72</v>
      </c>
      <c r="H33" s="1">
        <v>300</v>
      </c>
      <c r="I33" s="1">
        <v>300</v>
      </c>
    </row>
    <row r="34" spans="1:9" x14ac:dyDescent="0.25">
      <c r="A34" s="5" t="s">
        <v>299</v>
      </c>
      <c r="B34" s="1" t="s">
        <v>130</v>
      </c>
      <c r="C34" s="1" t="s">
        <v>131</v>
      </c>
      <c r="D34" s="1" t="s">
        <v>129</v>
      </c>
      <c r="E34" s="1">
        <v>1</v>
      </c>
      <c r="F34" s="1">
        <f>VLOOKUP(B34,[1]Inventory!$B:$J,9,0)</f>
        <v>160.33000000000001</v>
      </c>
      <c r="G34" s="1">
        <f t="shared" si="0"/>
        <v>160.33000000000001</v>
      </c>
      <c r="H34" s="1">
        <v>300</v>
      </c>
      <c r="I34" s="1">
        <v>300</v>
      </c>
    </row>
    <row r="35" spans="1:9" x14ac:dyDescent="0.25">
      <c r="A35" s="5" t="s">
        <v>299</v>
      </c>
      <c r="B35" s="1" t="s">
        <v>133</v>
      </c>
      <c r="C35" s="1" t="s">
        <v>134</v>
      </c>
      <c r="D35" s="1" t="s">
        <v>129</v>
      </c>
      <c r="E35" s="1">
        <v>1</v>
      </c>
      <c r="F35" s="1">
        <f>VLOOKUP(B35,[1]Inventory!$B:$J,9,0)</f>
        <v>1949.61</v>
      </c>
      <c r="G35" s="1">
        <f t="shared" si="0"/>
        <v>1949.61</v>
      </c>
      <c r="H35" s="1">
        <v>3000</v>
      </c>
      <c r="I35" s="1">
        <v>3000</v>
      </c>
    </row>
    <row r="36" spans="1:9" x14ac:dyDescent="0.25">
      <c r="A36" s="5" t="s">
        <v>299</v>
      </c>
      <c r="B36" s="1" t="s">
        <v>189</v>
      </c>
      <c r="C36" s="1" t="s">
        <v>184</v>
      </c>
      <c r="D36" s="1" t="s">
        <v>186</v>
      </c>
      <c r="E36" s="1">
        <v>2</v>
      </c>
      <c r="F36" s="1">
        <f>VLOOKUP(B36,[1]Inventory!$B:$J,9,0)</f>
        <v>32.799999999999997</v>
      </c>
      <c r="G36" s="1">
        <f t="shared" si="0"/>
        <v>65.599999999999994</v>
      </c>
      <c r="H36" s="1">
        <v>150</v>
      </c>
      <c r="I36" s="1">
        <v>300</v>
      </c>
    </row>
    <row r="37" spans="1:9" x14ac:dyDescent="0.25">
      <c r="A37" s="5" t="s">
        <v>299</v>
      </c>
      <c r="B37" s="1" t="s">
        <v>187</v>
      </c>
      <c r="C37" s="1" t="s">
        <v>188</v>
      </c>
      <c r="D37" s="1" t="s">
        <v>186</v>
      </c>
      <c r="E37" s="1">
        <v>4</v>
      </c>
      <c r="F37" s="1">
        <f>VLOOKUP(B37,[1]Inventory!$B:$J,9,0)</f>
        <v>31.41</v>
      </c>
      <c r="G37" s="1">
        <f t="shared" si="0"/>
        <v>125.64</v>
      </c>
      <c r="H37" s="1">
        <v>60</v>
      </c>
      <c r="I37" s="1">
        <v>240</v>
      </c>
    </row>
    <row r="38" spans="1:9" x14ac:dyDescent="0.25">
      <c r="A38" s="5" t="s">
        <v>300</v>
      </c>
      <c r="B38" s="1" t="s">
        <v>96</v>
      </c>
      <c r="C38" s="1" t="s">
        <v>89</v>
      </c>
      <c r="D38" s="1" t="s">
        <v>90</v>
      </c>
      <c r="E38" s="1">
        <v>1</v>
      </c>
      <c r="F38" s="1">
        <f>VLOOKUP(B38,[1]Inventory!$B:$J,9,0)</f>
        <v>341.28</v>
      </c>
      <c r="G38" s="1">
        <f t="shared" si="0"/>
        <v>341.28</v>
      </c>
      <c r="H38" s="1">
        <v>500</v>
      </c>
      <c r="I38" s="1">
        <v>500</v>
      </c>
    </row>
    <row r="39" spans="1:9" x14ac:dyDescent="0.25">
      <c r="A39" s="5" t="s">
        <v>301</v>
      </c>
      <c r="B39" s="1" t="s">
        <v>234</v>
      </c>
      <c r="C39" s="1" t="s">
        <v>289</v>
      </c>
      <c r="D39" s="1" t="s">
        <v>228</v>
      </c>
      <c r="E39" s="1">
        <v>1</v>
      </c>
      <c r="F39" s="1">
        <f>VLOOKUP(B39,[1]Inventory!$B:$J,9,0)</f>
        <v>431.11</v>
      </c>
      <c r="G39" s="1">
        <f t="shared" si="0"/>
        <v>431.11</v>
      </c>
      <c r="H39" s="1">
        <v>650</v>
      </c>
      <c r="I39" s="1">
        <v>650</v>
      </c>
    </row>
    <row r="40" spans="1:9" x14ac:dyDescent="0.25">
      <c r="A40" s="5" t="s">
        <v>301</v>
      </c>
      <c r="B40" s="1" t="s">
        <v>239</v>
      </c>
      <c r="C40" s="1" t="s">
        <v>278</v>
      </c>
      <c r="D40" s="1" t="s">
        <v>228</v>
      </c>
      <c r="E40" s="1">
        <v>1</v>
      </c>
      <c r="F40" s="1">
        <f>VLOOKUP(B40,[1]Inventory!$B:$J,9,0)</f>
        <v>248</v>
      </c>
      <c r="G40" s="1">
        <f t="shared" si="0"/>
        <v>248</v>
      </c>
      <c r="H40" s="1">
        <v>650</v>
      </c>
      <c r="I40" s="1">
        <v>650</v>
      </c>
    </row>
    <row r="41" spans="1:9" x14ac:dyDescent="0.25">
      <c r="A41" s="5" t="s">
        <v>301</v>
      </c>
      <c r="B41" s="1" t="s">
        <v>42</v>
      </c>
      <c r="C41" s="1" t="s">
        <v>13</v>
      </c>
      <c r="D41" s="1" t="s">
        <v>36</v>
      </c>
      <c r="E41" s="1">
        <v>1</v>
      </c>
      <c r="F41" s="1">
        <f>VLOOKUP(B41,[1]Inventory!$B:$J,9,0)</f>
        <v>62.97</v>
      </c>
      <c r="G41" s="1">
        <f t="shared" si="0"/>
        <v>62.97</v>
      </c>
      <c r="H41" s="1">
        <v>100</v>
      </c>
      <c r="I41" s="1">
        <v>100</v>
      </c>
    </row>
    <row r="42" spans="1:9" x14ac:dyDescent="0.25">
      <c r="A42" s="5" t="s">
        <v>301</v>
      </c>
      <c r="B42" s="1" t="s">
        <v>40</v>
      </c>
      <c r="C42" s="1" t="s">
        <v>8</v>
      </c>
      <c r="D42" s="1" t="s">
        <v>36</v>
      </c>
      <c r="E42" s="1">
        <v>1</v>
      </c>
      <c r="F42" s="1">
        <f>VLOOKUP(B42,[1]Inventory!$B:$J,9,0)</f>
        <v>78.349999999999994</v>
      </c>
      <c r="G42" s="1">
        <f t="shared" si="0"/>
        <v>78.349999999999994</v>
      </c>
      <c r="H42" s="1">
        <v>100</v>
      </c>
      <c r="I42" s="1">
        <v>100</v>
      </c>
    </row>
    <row r="43" spans="1:9" x14ac:dyDescent="0.25">
      <c r="A43" s="5" t="s">
        <v>302</v>
      </c>
      <c r="B43" s="1" t="s">
        <v>241</v>
      </c>
      <c r="C43" s="1" t="s">
        <v>292</v>
      </c>
      <c r="D43" s="1" t="s">
        <v>228</v>
      </c>
      <c r="E43" s="1">
        <v>2</v>
      </c>
      <c r="F43" s="1">
        <f>VLOOKUP(B43,[1]Inventory!$B:$J,9,0)</f>
        <v>60.46</v>
      </c>
      <c r="G43" s="1">
        <f t="shared" si="0"/>
        <v>120.92</v>
      </c>
      <c r="H43" s="1">
        <v>250</v>
      </c>
      <c r="I43" s="1">
        <v>500</v>
      </c>
    </row>
    <row r="44" spans="1:9" x14ac:dyDescent="0.25">
      <c r="A44" s="5" t="s">
        <v>302</v>
      </c>
      <c r="B44" s="1" t="s">
        <v>244</v>
      </c>
      <c r="C44" s="1" t="s">
        <v>293</v>
      </c>
      <c r="D44" s="1" t="s">
        <v>228</v>
      </c>
      <c r="E44" s="1">
        <v>2</v>
      </c>
      <c r="F44" s="1">
        <f>VLOOKUP(B44,[1]Inventory!$B:$J,9,0)</f>
        <v>340.42</v>
      </c>
      <c r="G44" s="1">
        <f t="shared" si="0"/>
        <v>680.84</v>
      </c>
      <c r="H44" s="1">
        <v>600</v>
      </c>
      <c r="I44" s="1">
        <v>1200</v>
      </c>
    </row>
    <row r="45" spans="1:9" x14ac:dyDescent="0.25">
      <c r="A45" s="5" t="s">
        <v>302</v>
      </c>
      <c r="B45" s="1" t="s">
        <v>230</v>
      </c>
      <c r="C45" s="1" t="s">
        <v>287</v>
      </c>
      <c r="D45" s="1" t="s">
        <v>228</v>
      </c>
      <c r="E45" s="1">
        <v>2</v>
      </c>
      <c r="F45" s="1">
        <f>VLOOKUP(B45,[1]Inventory!$B:$J,9,0)</f>
        <v>333.85</v>
      </c>
      <c r="G45" s="1">
        <f t="shared" si="0"/>
        <v>667.7</v>
      </c>
      <c r="H45" s="1">
        <v>600</v>
      </c>
      <c r="I45" s="1">
        <v>1200</v>
      </c>
    </row>
    <row r="46" spans="1:9" x14ac:dyDescent="0.25">
      <c r="A46" s="5" t="s">
        <v>302</v>
      </c>
      <c r="B46" s="1" t="s">
        <v>234</v>
      </c>
      <c r="C46" s="1" t="s">
        <v>289</v>
      </c>
      <c r="D46" s="1" t="s">
        <v>228</v>
      </c>
      <c r="E46" s="1">
        <v>1</v>
      </c>
      <c r="F46" s="1">
        <f>VLOOKUP(B46,[1]Inventory!$B:$J,9,0)</f>
        <v>431.11</v>
      </c>
      <c r="G46" s="1">
        <f t="shared" si="0"/>
        <v>431.11</v>
      </c>
      <c r="H46" s="1">
        <v>650</v>
      </c>
      <c r="I46" s="1">
        <v>650</v>
      </c>
    </row>
    <row r="47" spans="1:9" x14ac:dyDescent="0.25">
      <c r="A47" s="5" t="s">
        <v>302</v>
      </c>
      <c r="B47" s="1" t="s">
        <v>239</v>
      </c>
      <c r="C47" s="1" t="s">
        <v>278</v>
      </c>
      <c r="D47" s="1" t="s">
        <v>228</v>
      </c>
      <c r="E47" s="1">
        <v>1</v>
      </c>
      <c r="F47" s="1">
        <f>VLOOKUP(B47,[1]Inventory!$B:$J,9,0)</f>
        <v>248</v>
      </c>
      <c r="G47" s="1">
        <f t="shared" si="0"/>
        <v>248</v>
      </c>
      <c r="H47" s="1">
        <v>650</v>
      </c>
      <c r="I47" s="1">
        <v>650</v>
      </c>
    </row>
    <row r="48" spans="1:9" x14ac:dyDescent="0.25">
      <c r="A48" s="5" t="s">
        <v>302</v>
      </c>
      <c r="B48" s="1" t="s">
        <v>171</v>
      </c>
      <c r="C48" s="1" t="s">
        <v>23</v>
      </c>
      <c r="D48" s="1" t="s">
        <v>160</v>
      </c>
      <c r="E48" s="1">
        <v>1</v>
      </c>
      <c r="F48" s="1">
        <f>VLOOKUP(B48,[1]Inventory!$B:$J,9,0)</f>
        <v>449.37</v>
      </c>
      <c r="G48" s="1">
        <f t="shared" si="0"/>
        <v>449.37</v>
      </c>
      <c r="H48" s="1">
        <v>600</v>
      </c>
      <c r="I48" s="1">
        <v>600</v>
      </c>
    </row>
    <row r="49" spans="1:9" x14ac:dyDescent="0.25">
      <c r="A49" s="5" t="s">
        <v>302</v>
      </c>
      <c r="B49" s="1" t="s">
        <v>179</v>
      </c>
      <c r="C49" s="1" t="s">
        <v>180</v>
      </c>
      <c r="D49" s="1" t="s">
        <v>160</v>
      </c>
      <c r="E49" s="1">
        <v>1</v>
      </c>
      <c r="F49" s="1">
        <f>VLOOKUP(B49,[1]Inventory!$B:$J,9,0)</f>
        <v>580.47</v>
      </c>
      <c r="G49" s="1">
        <f t="shared" si="0"/>
        <v>580.47</v>
      </c>
      <c r="H49" s="1">
        <v>700</v>
      </c>
      <c r="I49" s="1">
        <v>700</v>
      </c>
    </row>
    <row r="50" spans="1:9" x14ac:dyDescent="0.25">
      <c r="A50" s="5" t="s">
        <v>302</v>
      </c>
      <c r="B50" s="1" t="s">
        <v>181</v>
      </c>
      <c r="C50" s="1" t="s">
        <v>182</v>
      </c>
      <c r="D50" s="1" t="s">
        <v>160</v>
      </c>
      <c r="E50" s="1">
        <v>1</v>
      </c>
      <c r="F50" s="1">
        <f>VLOOKUP(B50,[1]Inventory!$B:$J,9,0)</f>
        <v>439.86</v>
      </c>
      <c r="G50" s="1">
        <f t="shared" si="0"/>
        <v>439.86</v>
      </c>
      <c r="H50" s="1">
        <v>700</v>
      </c>
      <c r="I50" s="1">
        <v>700</v>
      </c>
    </row>
    <row r="51" spans="1:9" x14ac:dyDescent="0.25">
      <c r="A51" s="5" t="s">
        <v>302</v>
      </c>
      <c r="B51" s="1" t="s">
        <v>174</v>
      </c>
      <c r="C51" s="1" t="s">
        <v>175</v>
      </c>
      <c r="D51" s="1" t="s">
        <v>160</v>
      </c>
      <c r="E51" s="1">
        <v>1</v>
      </c>
      <c r="F51" s="1">
        <f>VLOOKUP(B51,[1]Inventory!$B:$J,9,0)</f>
        <v>96.5</v>
      </c>
      <c r="G51" s="1">
        <f t="shared" si="0"/>
        <v>96.5</v>
      </c>
      <c r="H51" s="1">
        <v>200</v>
      </c>
      <c r="I51" s="1">
        <v>200</v>
      </c>
    </row>
    <row r="52" spans="1:9" x14ac:dyDescent="0.25">
      <c r="A52" s="5" t="s">
        <v>302</v>
      </c>
      <c r="B52" s="1" t="s">
        <v>164</v>
      </c>
      <c r="C52" s="1" t="s">
        <v>107</v>
      </c>
      <c r="D52" s="1" t="s">
        <v>160</v>
      </c>
      <c r="E52" s="1">
        <v>2</v>
      </c>
      <c r="F52" s="1">
        <f>VLOOKUP(B52,[1]Inventory!$B:$J,9,0)</f>
        <v>210.31</v>
      </c>
      <c r="G52" s="1">
        <f t="shared" si="0"/>
        <v>420.62</v>
      </c>
      <c r="H52" s="1">
        <v>250</v>
      </c>
      <c r="I52" s="1">
        <v>500</v>
      </c>
    </row>
    <row r="53" spans="1:9" x14ac:dyDescent="0.25">
      <c r="A53" s="5" t="s">
        <v>302</v>
      </c>
      <c r="B53" s="1" t="s">
        <v>122</v>
      </c>
      <c r="C53" s="1" t="s">
        <v>86</v>
      </c>
      <c r="D53" s="1" t="s">
        <v>119</v>
      </c>
      <c r="E53" s="1">
        <v>1</v>
      </c>
      <c r="F53" s="1">
        <f>VLOOKUP(B53,[1]Inventory!$B:$J,9,0)</f>
        <v>210.31</v>
      </c>
      <c r="G53" s="1">
        <f t="shared" si="0"/>
        <v>210.31</v>
      </c>
      <c r="H53" s="1">
        <v>500</v>
      </c>
      <c r="I53" s="1">
        <v>500</v>
      </c>
    </row>
    <row r="54" spans="1:9" x14ac:dyDescent="0.25">
      <c r="A54" s="5" t="s">
        <v>302</v>
      </c>
      <c r="B54" s="1" t="s">
        <v>161</v>
      </c>
      <c r="C54" s="1" t="s">
        <v>105</v>
      </c>
      <c r="D54" s="1" t="s">
        <v>160</v>
      </c>
      <c r="E54" s="1">
        <v>2</v>
      </c>
      <c r="F54" s="1">
        <f>VLOOKUP(B54,[1]Inventory!$B:$J,9,0)</f>
        <v>210.31</v>
      </c>
      <c r="G54" s="1">
        <f t="shared" si="0"/>
        <v>420.62</v>
      </c>
      <c r="H54" s="1">
        <v>250</v>
      </c>
      <c r="I54" s="1">
        <v>500</v>
      </c>
    </row>
    <row r="55" spans="1:9" x14ac:dyDescent="0.25">
      <c r="A55" s="5" t="s">
        <v>302</v>
      </c>
      <c r="B55" s="1" t="s">
        <v>163</v>
      </c>
      <c r="C55" s="1" t="s">
        <v>95</v>
      </c>
      <c r="D55" s="1" t="s">
        <v>160</v>
      </c>
      <c r="E55" s="1">
        <v>3</v>
      </c>
      <c r="F55" s="1">
        <f>VLOOKUP(B55,[1]Inventory!$B:$J,9,0)</f>
        <v>664.93</v>
      </c>
      <c r="G55" s="1">
        <f t="shared" si="0"/>
        <v>1994.79</v>
      </c>
      <c r="H55" s="1">
        <v>1200</v>
      </c>
      <c r="I55" s="1">
        <v>3600</v>
      </c>
    </row>
    <row r="56" spans="1:9" x14ac:dyDescent="0.25">
      <c r="A56" s="5" t="s">
        <v>302</v>
      </c>
      <c r="B56" s="1" t="s">
        <v>167</v>
      </c>
      <c r="C56" s="1" t="s">
        <v>168</v>
      </c>
      <c r="D56" s="1" t="s">
        <v>160</v>
      </c>
      <c r="E56" s="1">
        <v>10</v>
      </c>
      <c r="F56" s="1">
        <f>VLOOKUP(B56,[1]Inventory!$B:$J,9,0)</f>
        <v>56.56</v>
      </c>
      <c r="G56" s="1">
        <f t="shared" si="0"/>
        <v>565.6</v>
      </c>
      <c r="H56" s="1">
        <v>80</v>
      </c>
      <c r="I56" s="1">
        <v>800</v>
      </c>
    </row>
    <row r="57" spans="1:9" x14ac:dyDescent="0.25">
      <c r="A57" s="5" t="s">
        <v>302</v>
      </c>
      <c r="B57" s="1" t="s">
        <v>26</v>
      </c>
      <c r="C57" s="1" t="s">
        <v>27</v>
      </c>
      <c r="D57" s="1" t="s">
        <v>2</v>
      </c>
      <c r="E57" s="1">
        <v>5</v>
      </c>
      <c r="F57" s="1">
        <f>VLOOKUP(B57,[1]Inventory!$B:$J,9,0)</f>
        <v>34.4</v>
      </c>
      <c r="G57" s="1">
        <f t="shared" si="0"/>
        <v>172</v>
      </c>
      <c r="H57" s="1">
        <v>150</v>
      </c>
      <c r="I57" s="1">
        <v>750</v>
      </c>
    </row>
    <row r="58" spans="1:9" x14ac:dyDescent="0.25">
      <c r="A58" s="5" t="s">
        <v>302</v>
      </c>
      <c r="B58" s="1" t="s">
        <v>18</v>
      </c>
      <c r="C58" s="1" t="s">
        <v>19</v>
      </c>
      <c r="D58" s="1" t="s">
        <v>2</v>
      </c>
      <c r="E58" s="1">
        <v>5</v>
      </c>
      <c r="F58" s="1">
        <f>VLOOKUP(B58,[1]Inventory!$B:$J,9,0)</f>
        <v>56.56</v>
      </c>
      <c r="G58" s="1">
        <f t="shared" si="0"/>
        <v>282.8</v>
      </c>
      <c r="H58" s="1">
        <v>150</v>
      </c>
      <c r="I58" s="1">
        <v>750</v>
      </c>
    </row>
    <row r="59" spans="1:9" x14ac:dyDescent="0.25">
      <c r="A59" s="5" t="s">
        <v>302</v>
      </c>
      <c r="B59" s="1" t="s">
        <v>165</v>
      </c>
      <c r="C59" s="1" t="s">
        <v>166</v>
      </c>
      <c r="D59" s="1" t="s">
        <v>160</v>
      </c>
      <c r="E59" s="1">
        <v>2</v>
      </c>
      <c r="F59" s="1">
        <f>VLOOKUP(B59,[1]Inventory!$B:$J,9,0)</f>
        <v>60.45</v>
      </c>
      <c r="G59" s="1">
        <f t="shared" si="0"/>
        <v>120.9</v>
      </c>
      <c r="H59" s="1">
        <v>200</v>
      </c>
      <c r="I59" s="1">
        <v>400</v>
      </c>
    </row>
    <row r="60" spans="1:9" x14ac:dyDescent="0.25">
      <c r="A60" s="5" t="s">
        <v>302</v>
      </c>
      <c r="B60" s="1" t="s">
        <v>169</v>
      </c>
      <c r="C60" s="1" t="s">
        <v>170</v>
      </c>
      <c r="D60" s="1" t="s">
        <v>160</v>
      </c>
      <c r="E60" s="1">
        <v>2</v>
      </c>
      <c r="F60" s="1">
        <f>VLOOKUP(B60,[1]Inventory!$B:$J,9,0)</f>
        <v>77.63</v>
      </c>
      <c r="G60" s="1">
        <f t="shared" si="0"/>
        <v>155.26</v>
      </c>
      <c r="H60" s="1">
        <v>200</v>
      </c>
      <c r="I60" s="1">
        <v>400</v>
      </c>
    </row>
    <row r="61" spans="1:9" x14ac:dyDescent="0.25">
      <c r="A61" s="5" t="s">
        <v>302</v>
      </c>
      <c r="B61" s="1" t="s">
        <v>162</v>
      </c>
      <c r="C61" s="1" t="s">
        <v>277</v>
      </c>
      <c r="D61" s="1" t="s">
        <v>160</v>
      </c>
      <c r="E61" s="1">
        <v>1</v>
      </c>
      <c r="F61" s="1">
        <f>VLOOKUP(B61,[1]Inventory!$B:$J,9,0)</f>
        <v>281.57</v>
      </c>
      <c r="G61" s="1">
        <f t="shared" si="0"/>
        <v>281.57</v>
      </c>
      <c r="H61" s="1">
        <v>600</v>
      </c>
      <c r="I61" s="1">
        <v>600</v>
      </c>
    </row>
    <row r="62" spans="1:9" x14ac:dyDescent="0.25">
      <c r="A62" s="5" t="s">
        <v>302</v>
      </c>
      <c r="B62" s="1" t="s">
        <v>14</v>
      </c>
      <c r="C62" s="1" t="s">
        <v>15</v>
      </c>
      <c r="D62" s="1" t="s">
        <v>2</v>
      </c>
      <c r="E62" s="1">
        <v>4</v>
      </c>
      <c r="F62" s="1">
        <f>VLOOKUP(B62,[1]Inventory!$B:$J,9,0)</f>
        <v>357.86</v>
      </c>
      <c r="G62" s="1">
        <f t="shared" si="0"/>
        <v>1431.44</v>
      </c>
      <c r="H62" s="1">
        <v>1000</v>
      </c>
      <c r="I62" s="1">
        <v>4000</v>
      </c>
    </row>
    <row r="63" spans="1:9" x14ac:dyDescent="0.25">
      <c r="A63" s="5" t="s">
        <v>302</v>
      </c>
      <c r="B63" s="1" t="s">
        <v>123</v>
      </c>
      <c r="C63" s="1" t="s">
        <v>102</v>
      </c>
      <c r="D63" s="1" t="s">
        <v>119</v>
      </c>
      <c r="E63" s="1">
        <v>1</v>
      </c>
      <c r="F63" s="1">
        <f>VLOOKUP(B63,[1]Inventory!$B:$J,9,0)</f>
        <v>194.27</v>
      </c>
      <c r="G63" s="1">
        <f t="shared" si="0"/>
        <v>194.27</v>
      </c>
      <c r="H63" s="1">
        <v>300</v>
      </c>
      <c r="I63" s="1">
        <v>300</v>
      </c>
    </row>
    <row r="64" spans="1:9" x14ac:dyDescent="0.25">
      <c r="A64" s="5" t="s">
        <v>302</v>
      </c>
      <c r="B64" s="1" t="s">
        <v>41</v>
      </c>
      <c r="C64" s="1" t="s">
        <v>22</v>
      </c>
      <c r="D64" s="1" t="s">
        <v>36</v>
      </c>
      <c r="E64" s="1">
        <v>2</v>
      </c>
      <c r="F64" s="1">
        <f>VLOOKUP(B64,[1]Inventory!$B:$J,9,0)</f>
        <v>300.01</v>
      </c>
      <c r="G64" s="1">
        <f t="shared" si="0"/>
        <v>600.02</v>
      </c>
      <c r="H64" s="1">
        <v>500</v>
      </c>
      <c r="I64" s="1">
        <v>1000</v>
      </c>
    </row>
    <row r="65" spans="1:9" x14ac:dyDescent="0.25">
      <c r="A65" s="5" t="s">
        <v>302</v>
      </c>
      <c r="B65" s="1" t="s">
        <v>45</v>
      </c>
      <c r="C65" s="1" t="s">
        <v>46</v>
      </c>
      <c r="D65" s="1" t="s">
        <v>36</v>
      </c>
      <c r="E65" s="1">
        <v>1</v>
      </c>
      <c r="F65" s="1">
        <f>VLOOKUP(B65,[1]Inventory!$B:$J,9,0)</f>
        <v>244.54</v>
      </c>
      <c r="G65" s="1">
        <f t="shared" si="0"/>
        <v>244.54</v>
      </c>
      <c r="H65" s="1">
        <v>500</v>
      </c>
      <c r="I65" s="1">
        <v>500</v>
      </c>
    </row>
    <row r="66" spans="1:9" x14ac:dyDescent="0.25">
      <c r="A66" s="5" t="s">
        <v>302</v>
      </c>
      <c r="B66" s="1" t="s">
        <v>43</v>
      </c>
      <c r="C66" s="1" t="s">
        <v>44</v>
      </c>
      <c r="D66" s="1" t="s">
        <v>36</v>
      </c>
      <c r="E66" s="1">
        <v>1</v>
      </c>
      <c r="F66" s="1">
        <f>VLOOKUP(B66,[1]Inventory!$B:$J,9,0)</f>
        <v>244.54</v>
      </c>
      <c r="G66" s="1">
        <f t="shared" si="0"/>
        <v>244.54</v>
      </c>
      <c r="H66" s="1">
        <v>500</v>
      </c>
      <c r="I66" s="1">
        <v>500</v>
      </c>
    </row>
    <row r="67" spans="1:9" x14ac:dyDescent="0.25">
      <c r="A67" s="5" t="s">
        <v>302</v>
      </c>
      <c r="B67" s="1" t="s">
        <v>51</v>
      </c>
      <c r="C67" s="1" t="s">
        <v>52</v>
      </c>
      <c r="D67" s="1" t="s">
        <v>36</v>
      </c>
      <c r="E67" s="1">
        <v>2</v>
      </c>
      <c r="F67" s="1">
        <f>VLOOKUP(B67,[1]Inventory!$B:$J,9,0)</f>
        <v>54.4</v>
      </c>
      <c r="G67" s="1">
        <f t="shared" si="0"/>
        <v>108.8</v>
      </c>
      <c r="H67" s="1">
        <v>200</v>
      </c>
      <c r="I67" s="1">
        <v>400</v>
      </c>
    </row>
    <row r="68" spans="1:9" x14ac:dyDescent="0.25">
      <c r="A68" s="5" t="s">
        <v>302</v>
      </c>
      <c r="B68" s="1" t="s">
        <v>144</v>
      </c>
      <c r="C68" s="1" t="s">
        <v>145</v>
      </c>
      <c r="D68" s="1" t="s">
        <v>129</v>
      </c>
      <c r="E68" s="1">
        <v>2</v>
      </c>
      <c r="F68" s="1">
        <f>VLOOKUP(B68,[1]Inventory!$B:$J,9,0)</f>
        <v>328.8</v>
      </c>
      <c r="G68" s="1">
        <f t="shared" ref="G68:G73" si="1">F68*E68</f>
        <v>657.6</v>
      </c>
      <c r="H68" s="1">
        <v>1200</v>
      </c>
      <c r="I68" s="1">
        <v>2400</v>
      </c>
    </row>
    <row r="69" spans="1:9" x14ac:dyDescent="0.25">
      <c r="A69" s="5" t="s">
        <v>302</v>
      </c>
      <c r="B69" s="1" t="s">
        <v>220</v>
      </c>
      <c r="C69" s="1" t="s">
        <v>274</v>
      </c>
      <c r="D69" s="1" t="s">
        <v>218</v>
      </c>
      <c r="E69" s="1">
        <v>2</v>
      </c>
      <c r="F69" s="1">
        <f>VLOOKUP(B69,[1]Inventory!$B:$J,9,0)</f>
        <v>102.4</v>
      </c>
      <c r="G69" s="1">
        <f t="shared" si="1"/>
        <v>204.8</v>
      </c>
      <c r="H69" s="1">
        <v>300</v>
      </c>
      <c r="I69" s="1">
        <v>600</v>
      </c>
    </row>
    <row r="70" spans="1:9" x14ac:dyDescent="0.25">
      <c r="A70" s="5" t="s">
        <v>302</v>
      </c>
      <c r="B70" s="1" t="s">
        <v>225</v>
      </c>
      <c r="C70" s="1" t="s">
        <v>283</v>
      </c>
      <c r="D70" s="1" t="s">
        <v>218</v>
      </c>
      <c r="E70" s="1">
        <v>2</v>
      </c>
      <c r="F70" s="1">
        <f>VLOOKUP(B70,[1]Inventory!$B:$J,9,0)</f>
        <v>71.2</v>
      </c>
      <c r="G70" s="1">
        <f t="shared" si="1"/>
        <v>142.4</v>
      </c>
      <c r="H70" s="1">
        <v>300</v>
      </c>
      <c r="I70" s="1">
        <v>600</v>
      </c>
    </row>
    <row r="71" spans="1:9" x14ac:dyDescent="0.25">
      <c r="A71" s="5" t="s">
        <v>302</v>
      </c>
      <c r="B71" s="1" t="s">
        <v>237</v>
      </c>
      <c r="C71" s="1" t="s">
        <v>281</v>
      </c>
      <c r="D71" s="1" t="s">
        <v>228</v>
      </c>
      <c r="E71" s="1">
        <v>2</v>
      </c>
      <c r="F71" s="1">
        <f>VLOOKUP(B71,[1]Inventory!$B:$J,9,0)</f>
        <v>342.4</v>
      </c>
      <c r="G71" s="1">
        <f t="shared" si="1"/>
        <v>684.8</v>
      </c>
      <c r="H71" s="1">
        <v>1200</v>
      </c>
      <c r="I71" s="1">
        <v>2400</v>
      </c>
    </row>
    <row r="72" spans="1:9" x14ac:dyDescent="0.25">
      <c r="A72" s="5" t="s">
        <v>302</v>
      </c>
      <c r="B72" s="1" t="s">
        <v>72</v>
      </c>
      <c r="C72" s="1" t="s">
        <v>73</v>
      </c>
      <c r="D72" s="1" t="s">
        <v>54</v>
      </c>
      <c r="E72" s="1">
        <v>20</v>
      </c>
      <c r="F72" s="1">
        <f>VLOOKUP(B72,[1]Inventory!$B:$J,9,0)</f>
        <v>61</v>
      </c>
      <c r="G72" s="1">
        <f t="shared" si="1"/>
        <v>1220</v>
      </c>
      <c r="H72" s="1">
        <v>70</v>
      </c>
      <c r="I72" s="1">
        <v>1400</v>
      </c>
    </row>
    <row r="73" spans="1:9" x14ac:dyDescent="0.25">
      <c r="A73" s="5">
        <v>43612</v>
      </c>
      <c r="B73" s="1" t="s">
        <v>229</v>
      </c>
      <c r="C73" s="1" t="s">
        <v>282</v>
      </c>
      <c r="D73" s="1" t="s">
        <v>228</v>
      </c>
      <c r="E73" s="1">
        <v>1</v>
      </c>
      <c r="F73" s="1">
        <f>VLOOKUP(B73,[1]Inventory!$B:$J,9,0)</f>
        <v>2932.61</v>
      </c>
      <c r="G73" s="1">
        <f t="shared" si="1"/>
        <v>2932.61</v>
      </c>
      <c r="H73" s="1">
        <v>6000</v>
      </c>
      <c r="I73" s="1">
        <v>6000</v>
      </c>
    </row>
    <row r="74" spans="1:9" x14ac:dyDescent="0.25">
      <c r="E74" s="1">
        <f>SUM(E3:E73)</f>
        <v>156</v>
      </c>
      <c r="F74" s="1"/>
      <c r="G74" s="1">
        <f>SUM(G3:G73)</f>
        <v>37750.970000000008</v>
      </c>
      <c r="H74" s="1">
        <f t="shared" ref="H74:I74" si="2">SUM(H3:H73)</f>
        <v>50814</v>
      </c>
      <c r="I74" s="1">
        <f t="shared" si="2"/>
        <v>77044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workbookViewId="0">
      <selection activeCell="A38" sqref="A38:F71"/>
    </sheetView>
  </sheetViews>
  <sheetFormatPr defaultRowHeight="15" x14ac:dyDescent="0.25"/>
  <cols>
    <col min="1" max="1" width="12.140625" bestFit="1" customWidth="1"/>
    <col min="2" max="2" width="21.42578125" bestFit="1" customWidth="1"/>
    <col min="3" max="3" width="38.7109375" bestFit="1" customWidth="1"/>
    <col min="6" max="6" width="12.7109375" bestFit="1" customWidth="1"/>
  </cols>
  <sheetData>
    <row r="1" spans="1:6" x14ac:dyDescent="0.25">
      <c r="A1" s="2" t="s">
        <v>298</v>
      </c>
      <c r="B1" s="2" t="s">
        <v>330</v>
      </c>
      <c r="C1" s="2" t="s">
        <v>331</v>
      </c>
      <c r="D1" s="2" t="s">
        <v>294</v>
      </c>
      <c r="E1" s="2" t="s">
        <v>337</v>
      </c>
      <c r="F1" s="2" t="s">
        <v>335</v>
      </c>
    </row>
    <row r="2" spans="1:6" hidden="1" x14ac:dyDescent="0.25">
      <c r="A2" s="5" t="s">
        <v>299</v>
      </c>
      <c r="B2" s="1" t="s">
        <v>14</v>
      </c>
      <c r="C2" s="1" t="s">
        <v>15</v>
      </c>
      <c r="D2" s="1">
        <v>4</v>
      </c>
      <c r="E2" s="1">
        <v>0</v>
      </c>
      <c r="F2" s="1">
        <f>VLOOKUP(B2,[1]Inventory!$B:$J,9,0)</f>
        <v>357.86</v>
      </c>
    </row>
    <row r="3" spans="1:6" hidden="1" x14ac:dyDescent="0.25">
      <c r="A3" s="5" t="s">
        <v>299</v>
      </c>
      <c r="B3" s="1" t="s">
        <v>48</v>
      </c>
      <c r="C3" s="1" t="s">
        <v>49</v>
      </c>
      <c r="D3" s="1">
        <v>1</v>
      </c>
      <c r="E3" s="1">
        <v>0</v>
      </c>
      <c r="F3" s="1">
        <f>VLOOKUP(B3,[1]Inventory!$B:$J,9,0)</f>
        <v>500</v>
      </c>
    </row>
    <row r="4" spans="1:6" hidden="1" x14ac:dyDescent="0.25">
      <c r="A4" s="5" t="s">
        <v>299</v>
      </c>
      <c r="B4" s="1" t="s">
        <v>124</v>
      </c>
      <c r="C4" s="1" t="s">
        <v>105</v>
      </c>
      <c r="D4" s="1">
        <v>2</v>
      </c>
      <c r="E4" s="1">
        <v>0</v>
      </c>
      <c r="F4" s="1">
        <f>VLOOKUP(B4,[1]Inventory!$B:$J,9,0)</f>
        <v>143.86000000000001</v>
      </c>
    </row>
    <row r="5" spans="1:6" hidden="1" x14ac:dyDescent="0.25">
      <c r="A5" s="5" t="s">
        <v>299</v>
      </c>
      <c r="B5" s="1" t="s">
        <v>94</v>
      </c>
      <c r="C5" s="1" t="s">
        <v>85</v>
      </c>
      <c r="D5" s="1">
        <v>3</v>
      </c>
      <c r="E5" s="1">
        <v>0</v>
      </c>
      <c r="F5" s="1">
        <f>VLOOKUP(B5,[1]Inventory!$B:$J,9,0)</f>
        <v>34.4</v>
      </c>
    </row>
    <row r="6" spans="1:6" hidden="1" x14ac:dyDescent="0.25">
      <c r="A6" s="5" t="s">
        <v>299</v>
      </c>
      <c r="B6" s="1" t="s">
        <v>126</v>
      </c>
      <c r="C6" s="1" t="s">
        <v>127</v>
      </c>
      <c r="D6" s="1">
        <v>2</v>
      </c>
      <c r="E6" s="1">
        <v>0</v>
      </c>
      <c r="F6" s="1">
        <f>VLOOKUP(B6,[1]Inventory!$B:$J,9,0)</f>
        <v>201.13</v>
      </c>
    </row>
    <row r="7" spans="1:6" hidden="1" x14ac:dyDescent="0.25">
      <c r="A7" s="5" t="s">
        <v>299</v>
      </c>
      <c r="B7" s="1">
        <v>210134700</v>
      </c>
      <c r="C7" s="1" t="s">
        <v>68</v>
      </c>
      <c r="D7" s="1">
        <v>1</v>
      </c>
      <c r="E7" s="1">
        <v>0</v>
      </c>
      <c r="F7" s="1">
        <f>VLOOKUP(B7,[1]Inventory!$B:$J,9,0)</f>
        <v>651.71</v>
      </c>
    </row>
    <row r="8" spans="1:6" hidden="1" x14ac:dyDescent="0.25">
      <c r="A8" s="5" t="s">
        <v>299</v>
      </c>
      <c r="B8" s="1" t="s">
        <v>28</v>
      </c>
      <c r="C8" s="1" t="s">
        <v>29</v>
      </c>
      <c r="D8" s="1">
        <v>5</v>
      </c>
      <c r="E8" s="1">
        <v>0</v>
      </c>
      <c r="F8" s="1">
        <f>VLOOKUP(B8,[1]Inventory!$B:$J,9,0)</f>
        <v>54.4</v>
      </c>
    </row>
    <row r="9" spans="1:6" hidden="1" x14ac:dyDescent="0.25">
      <c r="A9" s="5" t="s">
        <v>299</v>
      </c>
      <c r="B9" s="1" t="s">
        <v>78</v>
      </c>
      <c r="C9" s="1" t="s">
        <v>79</v>
      </c>
      <c r="D9" s="1">
        <v>3</v>
      </c>
      <c r="E9" s="1">
        <v>0</v>
      </c>
      <c r="F9" s="1">
        <f>VLOOKUP(B9,[1]Inventory!$B:$J,9,0)</f>
        <v>215.17</v>
      </c>
    </row>
    <row r="10" spans="1:6" hidden="1" x14ac:dyDescent="0.25">
      <c r="A10" s="5" t="s">
        <v>299</v>
      </c>
      <c r="B10" s="1" t="s">
        <v>5</v>
      </c>
      <c r="C10" s="1" t="s">
        <v>6</v>
      </c>
      <c r="D10" s="1">
        <v>3</v>
      </c>
      <c r="E10" s="1">
        <v>0</v>
      </c>
      <c r="F10" s="1">
        <f>VLOOKUP(B10,[1]Inventory!$B:$J,9,0)</f>
        <v>72.09</v>
      </c>
    </row>
    <row r="11" spans="1:6" hidden="1" x14ac:dyDescent="0.25">
      <c r="A11" s="5" t="s">
        <v>299</v>
      </c>
      <c r="B11" s="1" t="s">
        <v>32</v>
      </c>
      <c r="C11" s="1" t="s">
        <v>33</v>
      </c>
      <c r="D11" s="1">
        <v>3</v>
      </c>
      <c r="E11" s="1">
        <v>0</v>
      </c>
      <c r="F11" s="1">
        <f>VLOOKUP(B11,[1]Inventory!$B:$J,9,0)</f>
        <v>217.32</v>
      </c>
    </row>
    <row r="12" spans="1:6" hidden="1" x14ac:dyDescent="0.25">
      <c r="A12" s="5" t="s">
        <v>299</v>
      </c>
      <c r="B12" s="1" t="s">
        <v>30</v>
      </c>
      <c r="C12" s="1" t="s">
        <v>31</v>
      </c>
      <c r="D12" s="1">
        <v>2</v>
      </c>
      <c r="E12" s="1">
        <v>0</v>
      </c>
      <c r="F12" s="1">
        <f>VLOOKUP(B12,[1]Inventory!$B:$J,9,0)</f>
        <v>671.6</v>
      </c>
    </row>
    <row r="13" spans="1:6" hidden="1" x14ac:dyDescent="0.25">
      <c r="A13" s="5" t="s">
        <v>299</v>
      </c>
      <c r="B13" s="1" t="s">
        <v>149</v>
      </c>
      <c r="C13" s="1" t="s">
        <v>275</v>
      </c>
      <c r="D13" s="1">
        <v>1</v>
      </c>
      <c r="E13" s="1">
        <v>0</v>
      </c>
      <c r="F13" s="1">
        <f>VLOOKUP(B13,[1]Inventory!$B:$J,9,0)</f>
        <v>257.58999999999997</v>
      </c>
    </row>
    <row r="14" spans="1:6" hidden="1" x14ac:dyDescent="0.25">
      <c r="A14" s="5" t="s">
        <v>299</v>
      </c>
      <c r="B14" s="1">
        <v>310121400</v>
      </c>
      <c r="C14" s="1" t="s">
        <v>62</v>
      </c>
      <c r="D14" s="1">
        <v>2</v>
      </c>
      <c r="E14" s="1">
        <v>0</v>
      </c>
      <c r="F14" s="1">
        <f>VLOOKUP(B14,[1]Inventory!$B:$J,9,0)</f>
        <v>596</v>
      </c>
    </row>
    <row r="15" spans="1:6" hidden="1" x14ac:dyDescent="0.25">
      <c r="A15" s="5" t="s">
        <v>299</v>
      </c>
      <c r="B15" s="1" t="s">
        <v>164</v>
      </c>
      <c r="C15" s="1" t="s">
        <v>107</v>
      </c>
      <c r="D15" s="1">
        <v>2</v>
      </c>
      <c r="E15" s="1">
        <v>0</v>
      </c>
      <c r="F15" s="1">
        <f>VLOOKUP(B15,[1]Inventory!$B:$J,9,0)</f>
        <v>210.31</v>
      </c>
    </row>
    <row r="16" spans="1:6" hidden="1" x14ac:dyDescent="0.25">
      <c r="A16" s="5" t="s">
        <v>299</v>
      </c>
      <c r="B16" s="1" t="s">
        <v>154</v>
      </c>
      <c r="C16" s="1" t="s">
        <v>276</v>
      </c>
      <c r="D16" s="1">
        <v>1</v>
      </c>
      <c r="E16" s="1">
        <v>0</v>
      </c>
      <c r="F16" s="1">
        <f>VLOOKUP(B16,[1]Inventory!$B:$J,9,0)</f>
        <v>398.4</v>
      </c>
    </row>
    <row r="17" spans="1:6" hidden="1" x14ac:dyDescent="0.25">
      <c r="A17" s="5" t="s">
        <v>299</v>
      </c>
      <c r="B17" s="1" t="s">
        <v>161</v>
      </c>
      <c r="C17" s="1" t="s">
        <v>105</v>
      </c>
      <c r="D17" s="1">
        <v>2</v>
      </c>
      <c r="E17" s="1">
        <v>0</v>
      </c>
      <c r="F17" s="1">
        <f>VLOOKUP(B17,[1]Inventory!$B:$J,9,0)</f>
        <v>210.31</v>
      </c>
    </row>
    <row r="18" spans="1:6" hidden="1" x14ac:dyDescent="0.25">
      <c r="A18" s="5" t="s">
        <v>299</v>
      </c>
      <c r="B18" s="1" t="s">
        <v>232</v>
      </c>
      <c r="C18" s="1" t="s">
        <v>288</v>
      </c>
      <c r="D18" s="1">
        <v>1</v>
      </c>
      <c r="E18" s="1">
        <v>0</v>
      </c>
      <c r="F18" s="1">
        <f>VLOOKUP(B18,[1]Inventory!$B:$J,9,0)</f>
        <v>663.76</v>
      </c>
    </row>
    <row r="19" spans="1:6" hidden="1" x14ac:dyDescent="0.25">
      <c r="A19" s="5" t="s">
        <v>299</v>
      </c>
      <c r="B19" s="1" t="s">
        <v>245</v>
      </c>
      <c r="C19" s="1" t="s">
        <v>285</v>
      </c>
      <c r="D19" s="1">
        <v>1</v>
      </c>
      <c r="E19" s="1">
        <v>0</v>
      </c>
      <c r="F19" s="1">
        <f>VLOOKUP(B19,[1]Inventory!$B:$J,9,0)</f>
        <v>741.6</v>
      </c>
    </row>
    <row r="20" spans="1:6" hidden="1" x14ac:dyDescent="0.25">
      <c r="A20" s="5" t="s">
        <v>299</v>
      </c>
      <c r="B20" s="1" t="s">
        <v>240</v>
      </c>
      <c r="C20" s="1" t="s">
        <v>286</v>
      </c>
      <c r="D20" s="1">
        <v>1</v>
      </c>
      <c r="E20" s="1">
        <v>0</v>
      </c>
      <c r="F20" s="1">
        <f>VLOOKUP(B20,[1]Inventory!$B:$J,9,0)</f>
        <v>495.52</v>
      </c>
    </row>
    <row r="21" spans="1:6" hidden="1" x14ac:dyDescent="0.25">
      <c r="A21" s="5" t="s">
        <v>299</v>
      </c>
      <c r="B21" s="1" t="s">
        <v>233</v>
      </c>
      <c r="C21" s="1" t="s">
        <v>280</v>
      </c>
      <c r="D21" s="1">
        <v>1</v>
      </c>
      <c r="E21" s="1">
        <v>0</v>
      </c>
      <c r="F21" s="1">
        <f>VLOOKUP(B21,[1]Inventory!$B:$J,9,0)</f>
        <v>546.88</v>
      </c>
    </row>
    <row r="22" spans="1:6" hidden="1" x14ac:dyDescent="0.25">
      <c r="A22" s="5" t="s">
        <v>299</v>
      </c>
      <c r="B22" s="1" t="s">
        <v>235</v>
      </c>
      <c r="C22" s="1" t="s">
        <v>290</v>
      </c>
      <c r="D22" s="1">
        <v>1</v>
      </c>
      <c r="E22" s="1">
        <v>0</v>
      </c>
      <c r="F22" s="1">
        <f>VLOOKUP(B22,[1]Inventory!$B:$J,9,0)</f>
        <v>86.75</v>
      </c>
    </row>
    <row r="23" spans="1:6" hidden="1" x14ac:dyDescent="0.25">
      <c r="A23" s="5" t="s">
        <v>299</v>
      </c>
      <c r="B23" s="1" t="s">
        <v>103</v>
      </c>
      <c r="C23" s="1" t="s">
        <v>104</v>
      </c>
      <c r="D23" s="1">
        <v>1</v>
      </c>
      <c r="E23" s="1">
        <v>0</v>
      </c>
      <c r="F23" s="1">
        <f>VLOOKUP(B23,[1]Inventory!$B:$J,9,0)</f>
        <v>332.46</v>
      </c>
    </row>
    <row r="24" spans="1:6" hidden="1" x14ac:dyDescent="0.25">
      <c r="A24" s="5" t="s">
        <v>299</v>
      </c>
      <c r="B24" s="1" t="s">
        <v>194</v>
      </c>
      <c r="C24" s="1" t="s">
        <v>195</v>
      </c>
      <c r="D24" s="1">
        <v>1</v>
      </c>
      <c r="E24" s="1">
        <v>0</v>
      </c>
      <c r="F24" s="1">
        <f>VLOOKUP(B24,[1]Inventory!$B:$J,9,0)</f>
        <v>554.24</v>
      </c>
    </row>
    <row r="25" spans="1:6" hidden="1" x14ac:dyDescent="0.25">
      <c r="A25" s="5" t="s">
        <v>299</v>
      </c>
      <c r="B25" s="1" t="s">
        <v>196</v>
      </c>
      <c r="C25" s="1" t="s">
        <v>197</v>
      </c>
      <c r="D25" s="1">
        <v>1</v>
      </c>
      <c r="E25" s="1">
        <v>0</v>
      </c>
      <c r="F25" s="1">
        <f>VLOOKUP(B25,[1]Inventory!$B:$J,9,0)</f>
        <v>554.24</v>
      </c>
    </row>
    <row r="26" spans="1:6" hidden="1" x14ac:dyDescent="0.25">
      <c r="A26" s="5" t="s">
        <v>299</v>
      </c>
      <c r="B26" s="1" t="s">
        <v>238</v>
      </c>
      <c r="C26" s="1" t="s">
        <v>291</v>
      </c>
      <c r="D26" s="1">
        <v>3</v>
      </c>
      <c r="E26" s="1">
        <v>0</v>
      </c>
      <c r="F26" s="1">
        <f>VLOOKUP(B26,[1]Inventory!$B:$J,9,0)</f>
        <v>180.2</v>
      </c>
    </row>
    <row r="27" spans="1:6" hidden="1" x14ac:dyDescent="0.25">
      <c r="A27" s="5" t="s">
        <v>299</v>
      </c>
      <c r="B27" s="1" t="s">
        <v>242</v>
      </c>
      <c r="C27" s="1" t="s">
        <v>279</v>
      </c>
      <c r="D27" s="1">
        <v>2</v>
      </c>
      <c r="E27" s="1">
        <v>0</v>
      </c>
      <c r="F27" s="1">
        <f>VLOOKUP(B27,[1]Inventory!$B:$J,9,0)</f>
        <v>109.41</v>
      </c>
    </row>
    <row r="28" spans="1:6" hidden="1" x14ac:dyDescent="0.25">
      <c r="A28" s="5" t="s">
        <v>299</v>
      </c>
      <c r="B28" s="1" t="s">
        <v>243</v>
      </c>
      <c r="C28" s="1" t="s">
        <v>284</v>
      </c>
      <c r="D28" s="1">
        <v>2</v>
      </c>
      <c r="E28" s="1">
        <v>0</v>
      </c>
      <c r="F28" s="1">
        <f>VLOOKUP(B28,[1]Inventory!$B:$J,9,0)</f>
        <v>57.6</v>
      </c>
    </row>
    <row r="29" spans="1:6" hidden="1" x14ac:dyDescent="0.25">
      <c r="A29" s="5" t="s">
        <v>299</v>
      </c>
      <c r="B29" s="1" t="s">
        <v>70</v>
      </c>
      <c r="C29" s="1" t="s">
        <v>71</v>
      </c>
      <c r="D29" s="1">
        <v>1</v>
      </c>
      <c r="E29" s="1">
        <v>0</v>
      </c>
      <c r="F29" s="1">
        <f>VLOOKUP(B29,[1]Inventory!$B:$J,9,0)</f>
        <v>1460.83</v>
      </c>
    </row>
    <row r="30" spans="1:6" hidden="1" x14ac:dyDescent="0.25">
      <c r="A30" s="5" t="s">
        <v>299</v>
      </c>
      <c r="B30" s="1" t="s">
        <v>80</v>
      </c>
      <c r="C30" s="1" t="s">
        <v>47</v>
      </c>
      <c r="D30" s="1">
        <v>1</v>
      </c>
      <c r="E30" s="1">
        <v>0</v>
      </c>
      <c r="F30" s="1">
        <f>VLOOKUP(B30,[1]Inventory!$B:$J,9,0)</f>
        <v>1460.83</v>
      </c>
    </row>
    <row r="31" spans="1:6" hidden="1" x14ac:dyDescent="0.25">
      <c r="A31" s="5" t="s">
        <v>299</v>
      </c>
      <c r="B31" s="1" t="s">
        <v>125</v>
      </c>
      <c r="C31" s="1" t="s">
        <v>121</v>
      </c>
      <c r="D31" s="1">
        <v>3</v>
      </c>
      <c r="E31" s="1">
        <v>0</v>
      </c>
      <c r="F31" s="1">
        <f>VLOOKUP(B31,[1]Inventory!$B:$J,9,0)</f>
        <v>56.69</v>
      </c>
    </row>
    <row r="32" spans="1:6" hidden="1" x14ac:dyDescent="0.25">
      <c r="A32" s="5" t="s">
        <v>299</v>
      </c>
      <c r="B32" s="1" t="s">
        <v>135</v>
      </c>
      <c r="C32" s="1" t="s">
        <v>136</v>
      </c>
      <c r="D32" s="1">
        <v>1</v>
      </c>
      <c r="E32" s="1">
        <v>0</v>
      </c>
      <c r="F32" s="1">
        <f>VLOOKUP(B32,[1]Inventory!$B:$J,9,0)</f>
        <v>146.72</v>
      </c>
    </row>
    <row r="33" spans="1:6" hidden="1" x14ac:dyDescent="0.25">
      <c r="A33" s="5" t="s">
        <v>299</v>
      </c>
      <c r="B33" s="1" t="s">
        <v>130</v>
      </c>
      <c r="C33" s="1" t="s">
        <v>131</v>
      </c>
      <c r="D33" s="1">
        <v>1</v>
      </c>
      <c r="E33" s="1">
        <v>0</v>
      </c>
      <c r="F33" s="1">
        <f>VLOOKUP(B33,[1]Inventory!$B:$J,9,0)</f>
        <v>160.33000000000001</v>
      </c>
    </row>
    <row r="34" spans="1:6" hidden="1" x14ac:dyDescent="0.25">
      <c r="A34" s="5" t="s">
        <v>299</v>
      </c>
      <c r="B34" s="1" t="s">
        <v>133</v>
      </c>
      <c r="C34" s="1" t="s">
        <v>134</v>
      </c>
      <c r="D34" s="1">
        <v>1</v>
      </c>
      <c r="E34" s="1">
        <v>0</v>
      </c>
      <c r="F34" s="1">
        <f>VLOOKUP(B34,[1]Inventory!$B:$J,9,0)</f>
        <v>1949.61</v>
      </c>
    </row>
    <row r="35" spans="1:6" hidden="1" x14ac:dyDescent="0.25">
      <c r="A35" s="5" t="s">
        <v>299</v>
      </c>
      <c r="B35" s="1" t="s">
        <v>189</v>
      </c>
      <c r="C35" s="1" t="s">
        <v>184</v>
      </c>
      <c r="D35" s="1">
        <v>2</v>
      </c>
      <c r="E35" s="1">
        <v>0</v>
      </c>
      <c r="F35" s="1">
        <f>VLOOKUP(B35,[1]Inventory!$B:$J,9,0)</f>
        <v>32.799999999999997</v>
      </c>
    </row>
    <row r="36" spans="1:6" hidden="1" x14ac:dyDescent="0.25">
      <c r="A36" s="5" t="s">
        <v>299</v>
      </c>
      <c r="B36" s="1" t="s">
        <v>187</v>
      </c>
      <c r="C36" s="1" t="s">
        <v>188</v>
      </c>
      <c r="D36" s="1">
        <v>4</v>
      </c>
      <c r="E36" s="1">
        <v>0</v>
      </c>
      <c r="F36" s="1">
        <f>VLOOKUP(B36,[1]Inventory!$B:$J,9,0)</f>
        <v>31.41</v>
      </c>
    </row>
    <row r="37" spans="1:6" hidden="1" x14ac:dyDescent="0.25">
      <c r="A37" s="5" t="s">
        <v>300</v>
      </c>
      <c r="B37" s="1" t="s">
        <v>96</v>
      </c>
      <c r="C37" s="1" t="s">
        <v>89</v>
      </c>
      <c r="D37" s="1">
        <v>1</v>
      </c>
      <c r="E37" s="1"/>
      <c r="F37" s="1">
        <f>VLOOKUP(B37,[1]Inventory!$B:$J,9,0)</f>
        <v>341.28</v>
      </c>
    </row>
    <row r="38" spans="1:6" x14ac:dyDescent="0.25">
      <c r="A38" s="5" t="s">
        <v>301</v>
      </c>
      <c r="B38" s="1" t="s">
        <v>234</v>
      </c>
      <c r="C38" s="1" t="s">
        <v>289</v>
      </c>
      <c r="D38" s="1">
        <v>1</v>
      </c>
      <c r="E38" s="1"/>
      <c r="F38" s="1">
        <f>VLOOKUP(B38,[1]Inventory!$B:$J,9,0)</f>
        <v>431.11</v>
      </c>
    </row>
    <row r="39" spans="1:6" x14ac:dyDescent="0.25">
      <c r="A39" s="5" t="s">
        <v>301</v>
      </c>
      <c r="B39" s="1" t="s">
        <v>239</v>
      </c>
      <c r="C39" s="1" t="s">
        <v>278</v>
      </c>
      <c r="D39" s="1">
        <v>1</v>
      </c>
      <c r="E39" s="1"/>
      <c r="F39" s="1">
        <f>VLOOKUP(B39,[1]Inventory!$B:$J,9,0)</f>
        <v>248</v>
      </c>
    </row>
    <row r="40" spans="1:6" x14ac:dyDescent="0.25">
      <c r="A40" s="5" t="s">
        <v>301</v>
      </c>
      <c r="B40" s="1" t="s">
        <v>42</v>
      </c>
      <c r="C40" s="1" t="s">
        <v>13</v>
      </c>
      <c r="D40" s="1">
        <v>1</v>
      </c>
      <c r="E40" s="1"/>
      <c r="F40" s="1">
        <f>VLOOKUP(B40,[1]Inventory!$B:$J,9,0)</f>
        <v>62.97</v>
      </c>
    </row>
    <row r="41" spans="1:6" x14ac:dyDescent="0.25">
      <c r="A41" s="5" t="s">
        <v>301</v>
      </c>
      <c r="B41" s="1" t="s">
        <v>40</v>
      </c>
      <c r="C41" s="1" t="s">
        <v>8</v>
      </c>
      <c r="D41" s="1">
        <v>1</v>
      </c>
      <c r="E41" s="1"/>
      <c r="F41" s="1">
        <f>VLOOKUP(B41,[1]Inventory!$B:$J,9,0)</f>
        <v>78.349999999999994</v>
      </c>
    </row>
    <row r="42" spans="1:6" x14ac:dyDescent="0.25">
      <c r="A42" s="5" t="s">
        <v>302</v>
      </c>
      <c r="B42" s="1" t="s">
        <v>241</v>
      </c>
      <c r="C42" s="1" t="s">
        <v>292</v>
      </c>
      <c r="D42" s="1">
        <v>2</v>
      </c>
      <c r="E42" s="1"/>
      <c r="F42" s="1">
        <f>VLOOKUP(B42,[1]Inventory!$B:$J,9,0)</f>
        <v>60.46</v>
      </c>
    </row>
    <row r="43" spans="1:6" x14ac:dyDescent="0.25">
      <c r="A43" s="5" t="s">
        <v>302</v>
      </c>
      <c r="B43" s="1" t="s">
        <v>244</v>
      </c>
      <c r="C43" s="1" t="s">
        <v>293</v>
      </c>
      <c r="D43" s="1">
        <v>2</v>
      </c>
      <c r="E43" s="1"/>
      <c r="F43" s="1">
        <f>VLOOKUP(B43,[1]Inventory!$B:$J,9,0)</f>
        <v>340.42</v>
      </c>
    </row>
    <row r="44" spans="1:6" x14ac:dyDescent="0.25">
      <c r="A44" s="5" t="s">
        <v>302</v>
      </c>
      <c r="B44" s="1" t="s">
        <v>230</v>
      </c>
      <c r="C44" s="1" t="s">
        <v>287</v>
      </c>
      <c r="D44" s="1">
        <v>2</v>
      </c>
      <c r="E44" s="1"/>
      <c r="F44" s="1">
        <f>VLOOKUP(B44,[1]Inventory!$B:$J,9,0)</f>
        <v>333.85</v>
      </c>
    </row>
    <row r="45" spans="1:6" x14ac:dyDescent="0.25">
      <c r="A45" s="5" t="s">
        <v>302</v>
      </c>
      <c r="B45" s="1" t="s">
        <v>234</v>
      </c>
      <c r="C45" s="1" t="s">
        <v>289</v>
      </c>
      <c r="D45" s="1">
        <v>1</v>
      </c>
      <c r="E45" s="1"/>
      <c r="F45" s="1">
        <f>VLOOKUP(B45,[1]Inventory!$B:$J,9,0)</f>
        <v>431.11</v>
      </c>
    </row>
    <row r="46" spans="1:6" x14ac:dyDescent="0.25">
      <c r="A46" s="5" t="s">
        <v>302</v>
      </c>
      <c r="B46" s="1" t="s">
        <v>239</v>
      </c>
      <c r="C46" s="1" t="s">
        <v>278</v>
      </c>
      <c r="D46" s="1">
        <v>1</v>
      </c>
      <c r="E46" s="1"/>
      <c r="F46" s="1">
        <f>VLOOKUP(B46,[1]Inventory!$B:$J,9,0)</f>
        <v>248</v>
      </c>
    </row>
    <row r="47" spans="1:6" x14ac:dyDescent="0.25">
      <c r="A47" s="5" t="s">
        <v>302</v>
      </c>
      <c r="B47" s="1" t="s">
        <v>171</v>
      </c>
      <c r="C47" s="1" t="s">
        <v>23</v>
      </c>
      <c r="D47" s="1">
        <v>1</v>
      </c>
      <c r="E47" s="1"/>
      <c r="F47" s="1">
        <f>VLOOKUP(B47,[1]Inventory!$B:$J,9,0)</f>
        <v>449.37</v>
      </c>
    </row>
    <row r="48" spans="1:6" x14ac:dyDescent="0.25">
      <c r="A48" s="5" t="s">
        <v>302</v>
      </c>
      <c r="B48" s="1" t="s">
        <v>179</v>
      </c>
      <c r="C48" s="1" t="s">
        <v>180</v>
      </c>
      <c r="D48" s="1">
        <v>1</v>
      </c>
      <c r="E48" s="1"/>
      <c r="F48" s="1">
        <f>VLOOKUP(B48,[1]Inventory!$B:$J,9,0)</f>
        <v>580.47</v>
      </c>
    </row>
    <row r="49" spans="1:6" x14ac:dyDescent="0.25">
      <c r="A49" s="5" t="s">
        <v>302</v>
      </c>
      <c r="B49" s="1" t="s">
        <v>181</v>
      </c>
      <c r="C49" s="1" t="s">
        <v>182</v>
      </c>
      <c r="D49" s="1">
        <v>1</v>
      </c>
      <c r="E49" s="1"/>
      <c r="F49" s="1">
        <f>VLOOKUP(B49,[1]Inventory!$B:$J,9,0)</f>
        <v>439.86</v>
      </c>
    </row>
    <row r="50" spans="1:6" x14ac:dyDescent="0.25">
      <c r="A50" s="5" t="s">
        <v>302</v>
      </c>
      <c r="B50" s="1" t="s">
        <v>174</v>
      </c>
      <c r="C50" s="1" t="s">
        <v>175</v>
      </c>
      <c r="D50" s="1">
        <v>1</v>
      </c>
      <c r="E50" s="1"/>
      <c r="F50" s="1">
        <f>VLOOKUP(B50,[1]Inventory!$B:$J,9,0)</f>
        <v>96.5</v>
      </c>
    </row>
    <row r="51" spans="1:6" x14ac:dyDescent="0.25">
      <c r="A51" s="5" t="s">
        <v>302</v>
      </c>
      <c r="B51" s="1" t="s">
        <v>164</v>
      </c>
      <c r="C51" s="1" t="s">
        <v>107</v>
      </c>
      <c r="D51" s="1">
        <v>2</v>
      </c>
      <c r="E51" s="1"/>
      <c r="F51" s="1">
        <f>VLOOKUP(B51,[1]Inventory!$B:$J,9,0)</f>
        <v>210.31</v>
      </c>
    </row>
    <row r="52" spans="1:6" x14ac:dyDescent="0.25">
      <c r="A52" s="5" t="s">
        <v>302</v>
      </c>
      <c r="B52" s="1" t="s">
        <v>122</v>
      </c>
      <c r="C52" s="1" t="s">
        <v>86</v>
      </c>
      <c r="D52" s="1">
        <v>1</v>
      </c>
      <c r="E52" s="1"/>
      <c r="F52" s="1">
        <f>VLOOKUP(B52,[1]Inventory!$B:$J,9,0)</f>
        <v>210.31</v>
      </c>
    </row>
    <row r="53" spans="1:6" x14ac:dyDescent="0.25">
      <c r="A53" s="5" t="s">
        <v>302</v>
      </c>
      <c r="B53" s="1" t="s">
        <v>161</v>
      </c>
      <c r="C53" s="1" t="s">
        <v>105</v>
      </c>
      <c r="D53" s="1">
        <v>2</v>
      </c>
      <c r="E53" s="1"/>
      <c r="F53" s="1">
        <f>VLOOKUP(B53,[1]Inventory!$B:$J,9,0)</f>
        <v>210.31</v>
      </c>
    </row>
    <row r="54" spans="1:6" x14ac:dyDescent="0.25">
      <c r="A54" s="5" t="s">
        <v>302</v>
      </c>
      <c r="B54" s="1" t="s">
        <v>163</v>
      </c>
      <c r="C54" s="1" t="s">
        <v>95</v>
      </c>
      <c r="D54" s="1">
        <v>3</v>
      </c>
      <c r="E54" s="1"/>
      <c r="F54" s="1">
        <f>VLOOKUP(B54,[1]Inventory!$B:$J,9,0)</f>
        <v>664.93</v>
      </c>
    </row>
    <row r="55" spans="1:6" x14ac:dyDescent="0.25">
      <c r="A55" s="5" t="s">
        <v>302</v>
      </c>
      <c r="B55" s="1" t="s">
        <v>167</v>
      </c>
      <c r="C55" s="1" t="s">
        <v>168</v>
      </c>
      <c r="D55" s="1">
        <v>10</v>
      </c>
      <c r="E55" s="1"/>
      <c r="F55" s="1">
        <f>VLOOKUP(B55,[1]Inventory!$B:$J,9,0)</f>
        <v>56.56</v>
      </c>
    </row>
    <row r="56" spans="1:6" x14ac:dyDescent="0.25">
      <c r="A56" s="5" t="s">
        <v>302</v>
      </c>
      <c r="B56" s="1" t="s">
        <v>26</v>
      </c>
      <c r="C56" s="1" t="s">
        <v>27</v>
      </c>
      <c r="D56" s="1">
        <v>5</v>
      </c>
      <c r="E56" s="1"/>
      <c r="F56" s="1">
        <f>VLOOKUP(B56,[1]Inventory!$B:$J,9,0)</f>
        <v>34.4</v>
      </c>
    </row>
    <row r="57" spans="1:6" x14ac:dyDescent="0.25">
      <c r="A57" s="5" t="s">
        <v>302</v>
      </c>
      <c r="B57" s="1" t="s">
        <v>18</v>
      </c>
      <c r="C57" s="1" t="s">
        <v>19</v>
      </c>
      <c r="D57" s="1">
        <v>5</v>
      </c>
      <c r="E57" s="1"/>
      <c r="F57" s="1">
        <f>VLOOKUP(B57,[1]Inventory!$B:$J,9,0)</f>
        <v>56.56</v>
      </c>
    </row>
    <row r="58" spans="1:6" x14ac:dyDescent="0.25">
      <c r="A58" s="5" t="s">
        <v>302</v>
      </c>
      <c r="B58" s="1" t="s">
        <v>165</v>
      </c>
      <c r="C58" s="1" t="s">
        <v>166</v>
      </c>
      <c r="D58" s="1">
        <v>2</v>
      </c>
      <c r="E58" s="1"/>
      <c r="F58" s="1">
        <f>VLOOKUP(B58,[1]Inventory!$B:$J,9,0)</f>
        <v>60.45</v>
      </c>
    </row>
    <row r="59" spans="1:6" x14ac:dyDescent="0.25">
      <c r="A59" s="5" t="s">
        <v>302</v>
      </c>
      <c r="B59" s="1" t="s">
        <v>169</v>
      </c>
      <c r="C59" s="1" t="s">
        <v>170</v>
      </c>
      <c r="D59" s="1">
        <v>2</v>
      </c>
      <c r="E59" s="1"/>
      <c r="F59" s="1">
        <f>VLOOKUP(B59,[1]Inventory!$B:$J,9,0)</f>
        <v>77.63</v>
      </c>
    </row>
    <row r="60" spans="1:6" x14ac:dyDescent="0.25">
      <c r="A60" s="5" t="s">
        <v>302</v>
      </c>
      <c r="B60" s="1" t="s">
        <v>162</v>
      </c>
      <c r="C60" s="1" t="s">
        <v>277</v>
      </c>
      <c r="D60" s="1">
        <v>1</v>
      </c>
      <c r="E60" s="1"/>
      <c r="F60" s="1">
        <f>VLOOKUP(B60,[1]Inventory!$B:$J,9,0)</f>
        <v>281.57</v>
      </c>
    </row>
    <row r="61" spans="1:6" x14ac:dyDescent="0.25">
      <c r="A61" s="5" t="s">
        <v>302</v>
      </c>
      <c r="B61" s="1" t="s">
        <v>14</v>
      </c>
      <c r="C61" s="1" t="s">
        <v>15</v>
      </c>
      <c r="D61" s="1">
        <v>4</v>
      </c>
      <c r="E61" s="1"/>
      <c r="F61" s="1">
        <f>VLOOKUP(B61,[1]Inventory!$B:$J,9,0)</f>
        <v>357.86</v>
      </c>
    </row>
    <row r="62" spans="1:6" x14ac:dyDescent="0.25">
      <c r="A62" s="5" t="s">
        <v>302</v>
      </c>
      <c r="B62" s="1" t="s">
        <v>123</v>
      </c>
      <c r="C62" s="1" t="s">
        <v>102</v>
      </c>
      <c r="D62" s="1">
        <v>1</v>
      </c>
      <c r="E62" s="1"/>
      <c r="F62" s="1">
        <f>VLOOKUP(B62,[1]Inventory!$B:$J,9,0)</f>
        <v>194.27</v>
      </c>
    </row>
    <row r="63" spans="1:6" x14ac:dyDescent="0.25">
      <c r="A63" s="5" t="s">
        <v>302</v>
      </c>
      <c r="B63" s="1" t="s">
        <v>41</v>
      </c>
      <c r="C63" s="1" t="s">
        <v>22</v>
      </c>
      <c r="D63" s="1">
        <v>2</v>
      </c>
      <c r="E63" s="1"/>
      <c r="F63" s="1">
        <f>VLOOKUP(B63,[1]Inventory!$B:$J,9,0)</f>
        <v>300.01</v>
      </c>
    </row>
    <row r="64" spans="1:6" x14ac:dyDescent="0.25">
      <c r="A64" s="5" t="s">
        <v>302</v>
      </c>
      <c r="B64" s="1" t="s">
        <v>45</v>
      </c>
      <c r="C64" s="1" t="s">
        <v>46</v>
      </c>
      <c r="D64" s="1">
        <v>1</v>
      </c>
      <c r="E64" s="1"/>
      <c r="F64" s="1">
        <f>VLOOKUP(B64,[1]Inventory!$B:$J,9,0)</f>
        <v>244.54</v>
      </c>
    </row>
    <row r="65" spans="1:6" x14ac:dyDescent="0.25">
      <c r="A65" s="5" t="s">
        <v>302</v>
      </c>
      <c r="B65" s="1" t="s">
        <v>43</v>
      </c>
      <c r="C65" s="1" t="s">
        <v>44</v>
      </c>
      <c r="D65" s="1">
        <v>1</v>
      </c>
      <c r="E65" s="1"/>
      <c r="F65" s="1">
        <f>VLOOKUP(B65,[1]Inventory!$B:$J,9,0)</f>
        <v>244.54</v>
      </c>
    </row>
    <row r="66" spans="1:6" x14ac:dyDescent="0.25">
      <c r="A66" s="5" t="s">
        <v>302</v>
      </c>
      <c r="B66" s="1" t="s">
        <v>51</v>
      </c>
      <c r="C66" s="1" t="s">
        <v>52</v>
      </c>
      <c r="D66" s="1">
        <v>2</v>
      </c>
      <c r="E66" s="1"/>
      <c r="F66" s="1">
        <f>VLOOKUP(B66,[1]Inventory!$B:$J,9,0)</f>
        <v>54.4</v>
      </c>
    </row>
    <row r="67" spans="1:6" x14ac:dyDescent="0.25">
      <c r="A67" s="5" t="s">
        <v>302</v>
      </c>
      <c r="B67" s="1" t="s">
        <v>144</v>
      </c>
      <c r="C67" s="1" t="s">
        <v>145</v>
      </c>
      <c r="D67" s="1">
        <v>2</v>
      </c>
      <c r="E67" s="1"/>
      <c r="F67" s="1">
        <f>VLOOKUP(B67,[1]Inventory!$B:$J,9,0)</f>
        <v>328.8</v>
      </c>
    </row>
    <row r="68" spans="1:6" x14ac:dyDescent="0.25">
      <c r="A68" s="5" t="s">
        <v>302</v>
      </c>
      <c r="B68" s="1" t="s">
        <v>220</v>
      </c>
      <c r="C68" s="1" t="s">
        <v>274</v>
      </c>
      <c r="D68" s="1">
        <v>2</v>
      </c>
      <c r="E68" s="1"/>
      <c r="F68" s="1">
        <f>VLOOKUP(B68,[1]Inventory!$B:$J,9,0)</f>
        <v>102.4</v>
      </c>
    </row>
    <row r="69" spans="1:6" x14ac:dyDescent="0.25">
      <c r="A69" s="5" t="s">
        <v>302</v>
      </c>
      <c r="B69" s="1" t="s">
        <v>225</v>
      </c>
      <c r="C69" s="1" t="s">
        <v>283</v>
      </c>
      <c r="D69" s="1">
        <v>2</v>
      </c>
      <c r="E69" s="1"/>
      <c r="F69" s="1">
        <f>VLOOKUP(B69,[1]Inventory!$B:$J,9,0)</f>
        <v>71.2</v>
      </c>
    </row>
    <row r="70" spans="1:6" x14ac:dyDescent="0.25">
      <c r="A70" s="5" t="s">
        <v>302</v>
      </c>
      <c r="B70" s="1" t="s">
        <v>237</v>
      </c>
      <c r="C70" s="1" t="s">
        <v>281</v>
      </c>
      <c r="D70" s="1">
        <v>2</v>
      </c>
      <c r="E70" s="1"/>
      <c r="F70" s="1">
        <f>VLOOKUP(B70,[1]Inventory!$B:$J,9,0)</f>
        <v>342.4</v>
      </c>
    </row>
    <row r="71" spans="1:6" x14ac:dyDescent="0.25">
      <c r="A71" s="5" t="s">
        <v>302</v>
      </c>
      <c r="B71" s="1" t="s">
        <v>72</v>
      </c>
      <c r="C71" s="1" t="s">
        <v>73</v>
      </c>
      <c r="D71" s="1">
        <v>20</v>
      </c>
      <c r="E71" s="1"/>
      <c r="F71" s="1">
        <f>VLOOKUP(B71,[1]Inventory!$B:$J,9,0)</f>
        <v>61</v>
      </c>
    </row>
    <row r="72" spans="1:6" hidden="1" x14ac:dyDescent="0.25">
      <c r="A72" s="5">
        <v>43612</v>
      </c>
      <c r="B72" s="1" t="s">
        <v>229</v>
      </c>
      <c r="C72" s="1" t="s">
        <v>282</v>
      </c>
      <c r="D72" s="1">
        <v>1</v>
      </c>
      <c r="E72" s="1"/>
      <c r="F72" s="1">
        <f>VLOOKUP(B72,[1]Inventory!$B:$J,9,0)</f>
        <v>2932.61</v>
      </c>
    </row>
  </sheetData>
  <autoFilter ref="A1:F72">
    <filterColumn colId="0">
      <filters>
        <filter val="26/5/19"/>
        <filter val="26-May-2019"/>
      </filters>
    </filterColumn>
  </autoFilter>
  <conditionalFormatting sqref="B1:B104857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2" sqref="D2:D33"/>
    </sheetView>
  </sheetViews>
  <sheetFormatPr defaultRowHeight="15" x14ac:dyDescent="0.25"/>
  <cols>
    <col min="1" max="1" width="21.42578125" style="4" bestFit="1" customWidth="1"/>
    <col min="2" max="2" width="38.7109375" bestFit="1" customWidth="1"/>
    <col min="3" max="3" width="10.140625" customWidth="1"/>
    <col min="5" max="5" width="12.28515625" bestFit="1" customWidth="1"/>
  </cols>
  <sheetData>
    <row r="1" spans="1:5" x14ac:dyDescent="0.25">
      <c r="A1" s="4" t="s">
        <v>330</v>
      </c>
      <c r="B1" t="s">
        <v>331</v>
      </c>
      <c r="C1" t="s">
        <v>294</v>
      </c>
      <c r="D1" t="s">
        <v>337</v>
      </c>
      <c r="E1" t="s">
        <v>338</v>
      </c>
    </row>
    <row r="2" spans="1:5" x14ac:dyDescent="0.25">
      <c r="A2" t="s">
        <v>234</v>
      </c>
      <c r="B2" t="s">
        <v>289</v>
      </c>
      <c r="C2">
        <v>2</v>
      </c>
      <c r="D2">
        <v>0</v>
      </c>
      <c r="E2">
        <v>431.11</v>
      </c>
    </row>
    <row r="3" spans="1:5" x14ac:dyDescent="0.25">
      <c r="A3" t="s">
        <v>239</v>
      </c>
      <c r="B3" t="s">
        <v>278</v>
      </c>
      <c r="C3">
        <v>2</v>
      </c>
      <c r="D3">
        <v>0</v>
      </c>
      <c r="E3">
        <v>248</v>
      </c>
    </row>
    <row r="4" spans="1:5" x14ac:dyDescent="0.25">
      <c r="A4" t="s">
        <v>42</v>
      </c>
      <c r="B4" t="s">
        <v>13</v>
      </c>
      <c r="C4">
        <v>1</v>
      </c>
      <c r="D4">
        <v>0</v>
      </c>
      <c r="E4">
        <v>62.97</v>
      </c>
    </row>
    <row r="5" spans="1:5" x14ac:dyDescent="0.25">
      <c r="A5" t="s">
        <v>40</v>
      </c>
      <c r="B5" t="s">
        <v>8</v>
      </c>
      <c r="C5">
        <v>1</v>
      </c>
      <c r="D5">
        <v>0</v>
      </c>
      <c r="E5">
        <v>78.349999999999994</v>
      </c>
    </row>
    <row r="6" spans="1:5" x14ac:dyDescent="0.25">
      <c r="A6" t="s">
        <v>241</v>
      </c>
      <c r="B6" t="s">
        <v>292</v>
      </c>
      <c r="C6">
        <v>2</v>
      </c>
      <c r="D6">
        <v>0</v>
      </c>
      <c r="E6">
        <v>60.46</v>
      </c>
    </row>
    <row r="7" spans="1:5" x14ac:dyDescent="0.25">
      <c r="A7" t="s">
        <v>244</v>
      </c>
      <c r="B7" t="s">
        <v>293</v>
      </c>
      <c r="C7">
        <v>2</v>
      </c>
      <c r="D7">
        <v>0</v>
      </c>
      <c r="E7">
        <v>340.42</v>
      </c>
    </row>
    <row r="8" spans="1:5" x14ac:dyDescent="0.25">
      <c r="A8" t="s">
        <v>230</v>
      </c>
      <c r="B8" t="s">
        <v>287</v>
      </c>
      <c r="C8">
        <v>2</v>
      </c>
      <c r="D8">
        <v>0</v>
      </c>
      <c r="E8">
        <v>333.85</v>
      </c>
    </row>
    <row r="9" spans="1:5" x14ac:dyDescent="0.25">
      <c r="A9" t="s">
        <v>171</v>
      </c>
      <c r="B9" t="s">
        <v>23</v>
      </c>
      <c r="C9">
        <v>1</v>
      </c>
      <c r="D9">
        <v>0</v>
      </c>
      <c r="E9">
        <v>449.37</v>
      </c>
    </row>
    <row r="10" spans="1:5" x14ac:dyDescent="0.25">
      <c r="A10" t="s">
        <v>179</v>
      </c>
      <c r="B10" t="s">
        <v>180</v>
      </c>
      <c r="C10">
        <v>1</v>
      </c>
      <c r="D10">
        <v>0</v>
      </c>
      <c r="E10">
        <v>580.47</v>
      </c>
    </row>
    <row r="11" spans="1:5" x14ac:dyDescent="0.25">
      <c r="A11" t="s">
        <v>181</v>
      </c>
      <c r="B11" t="s">
        <v>182</v>
      </c>
      <c r="C11">
        <v>1</v>
      </c>
      <c r="D11">
        <v>0</v>
      </c>
      <c r="E11">
        <v>439.86</v>
      </c>
    </row>
    <row r="12" spans="1:5" x14ac:dyDescent="0.25">
      <c r="A12" t="s">
        <v>174</v>
      </c>
      <c r="B12" t="s">
        <v>175</v>
      </c>
      <c r="C12">
        <v>1</v>
      </c>
      <c r="D12">
        <v>0</v>
      </c>
      <c r="E12">
        <v>96.5</v>
      </c>
    </row>
    <row r="13" spans="1:5" x14ac:dyDescent="0.25">
      <c r="A13" t="s">
        <v>164</v>
      </c>
      <c r="B13" t="s">
        <v>107</v>
      </c>
      <c r="C13">
        <v>2</v>
      </c>
      <c r="D13">
        <v>0</v>
      </c>
      <c r="E13">
        <v>210.31</v>
      </c>
    </row>
    <row r="14" spans="1:5" x14ac:dyDescent="0.25">
      <c r="A14" t="s">
        <v>122</v>
      </c>
      <c r="B14" t="s">
        <v>86</v>
      </c>
      <c r="C14">
        <v>1</v>
      </c>
      <c r="D14">
        <v>0</v>
      </c>
      <c r="E14">
        <v>210.31</v>
      </c>
    </row>
    <row r="15" spans="1:5" x14ac:dyDescent="0.25">
      <c r="A15" t="s">
        <v>161</v>
      </c>
      <c r="B15" t="s">
        <v>105</v>
      </c>
      <c r="C15">
        <v>2</v>
      </c>
      <c r="D15">
        <v>0</v>
      </c>
      <c r="E15">
        <v>210.31</v>
      </c>
    </row>
    <row r="16" spans="1:5" x14ac:dyDescent="0.25">
      <c r="A16" t="s">
        <v>163</v>
      </c>
      <c r="B16" t="s">
        <v>95</v>
      </c>
      <c r="C16">
        <v>3</v>
      </c>
      <c r="D16">
        <v>0</v>
      </c>
      <c r="E16">
        <v>664.93</v>
      </c>
    </row>
    <row r="17" spans="1:5" x14ac:dyDescent="0.25">
      <c r="A17" t="s">
        <v>167</v>
      </c>
      <c r="B17" t="s">
        <v>168</v>
      </c>
      <c r="C17">
        <v>10</v>
      </c>
      <c r="D17">
        <v>0</v>
      </c>
      <c r="E17">
        <v>56.56</v>
      </c>
    </row>
    <row r="18" spans="1:5" x14ac:dyDescent="0.25">
      <c r="A18" t="s">
        <v>26</v>
      </c>
      <c r="B18" t="s">
        <v>27</v>
      </c>
      <c r="C18">
        <v>5</v>
      </c>
      <c r="D18">
        <v>0</v>
      </c>
      <c r="E18">
        <v>34.4</v>
      </c>
    </row>
    <row r="19" spans="1:5" x14ac:dyDescent="0.25">
      <c r="A19" t="s">
        <v>18</v>
      </c>
      <c r="B19" t="s">
        <v>19</v>
      </c>
      <c r="C19">
        <v>5</v>
      </c>
      <c r="D19">
        <v>0</v>
      </c>
      <c r="E19">
        <v>56.56</v>
      </c>
    </row>
    <row r="20" spans="1:5" x14ac:dyDescent="0.25">
      <c r="A20" t="s">
        <v>165</v>
      </c>
      <c r="B20" t="s">
        <v>166</v>
      </c>
      <c r="C20">
        <v>2</v>
      </c>
      <c r="D20">
        <v>0</v>
      </c>
      <c r="E20">
        <v>60.45</v>
      </c>
    </row>
    <row r="21" spans="1:5" x14ac:dyDescent="0.25">
      <c r="A21" t="s">
        <v>169</v>
      </c>
      <c r="B21" t="s">
        <v>170</v>
      </c>
      <c r="C21">
        <v>2</v>
      </c>
      <c r="D21">
        <v>0</v>
      </c>
      <c r="E21">
        <v>77.63</v>
      </c>
    </row>
    <row r="22" spans="1:5" x14ac:dyDescent="0.25">
      <c r="A22" t="s">
        <v>162</v>
      </c>
      <c r="B22" t="s">
        <v>277</v>
      </c>
      <c r="C22">
        <v>1</v>
      </c>
      <c r="D22">
        <v>0</v>
      </c>
      <c r="E22">
        <v>281.57</v>
      </c>
    </row>
    <row r="23" spans="1:5" x14ac:dyDescent="0.25">
      <c r="A23" t="s">
        <v>14</v>
      </c>
      <c r="B23" t="s">
        <v>15</v>
      </c>
      <c r="C23">
        <v>4</v>
      </c>
      <c r="D23">
        <v>0</v>
      </c>
      <c r="E23">
        <v>357.86</v>
      </c>
    </row>
    <row r="24" spans="1:5" x14ac:dyDescent="0.25">
      <c r="A24" t="s">
        <v>123</v>
      </c>
      <c r="B24" t="s">
        <v>102</v>
      </c>
      <c r="C24">
        <v>1</v>
      </c>
      <c r="D24">
        <v>0</v>
      </c>
      <c r="E24">
        <v>194.27</v>
      </c>
    </row>
    <row r="25" spans="1:5" x14ac:dyDescent="0.25">
      <c r="A25" t="s">
        <v>41</v>
      </c>
      <c r="B25" t="s">
        <v>22</v>
      </c>
      <c r="C25">
        <v>2</v>
      </c>
      <c r="D25">
        <v>0</v>
      </c>
      <c r="E25">
        <v>300.01</v>
      </c>
    </row>
    <row r="26" spans="1:5" x14ac:dyDescent="0.25">
      <c r="A26" t="s">
        <v>45</v>
      </c>
      <c r="B26" t="s">
        <v>46</v>
      </c>
      <c r="C26">
        <v>1</v>
      </c>
      <c r="D26">
        <v>0</v>
      </c>
      <c r="E26">
        <v>244.54</v>
      </c>
    </row>
    <row r="27" spans="1:5" x14ac:dyDescent="0.25">
      <c r="A27" t="s">
        <v>43</v>
      </c>
      <c r="B27" t="s">
        <v>44</v>
      </c>
      <c r="C27">
        <v>1</v>
      </c>
      <c r="D27">
        <v>0</v>
      </c>
      <c r="E27">
        <v>244.54</v>
      </c>
    </row>
    <row r="28" spans="1:5" x14ac:dyDescent="0.25">
      <c r="A28" t="s">
        <v>51</v>
      </c>
      <c r="B28" t="s">
        <v>52</v>
      </c>
      <c r="C28">
        <v>2</v>
      </c>
      <c r="D28">
        <v>0</v>
      </c>
      <c r="E28">
        <v>54.4</v>
      </c>
    </row>
    <row r="29" spans="1:5" x14ac:dyDescent="0.25">
      <c r="A29" t="s">
        <v>144</v>
      </c>
      <c r="B29" t="s">
        <v>145</v>
      </c>
      <c r="C29">
        <v>2</v>
      </c>
      <c r="D29">
        <v>0</v>
      </c>
      <c r="E29">
        <v>328.8</v>
      </c>
    </row>
    <row r="30" spans="1:5" x14ac:dyDescent="0.25">
      <c r="A30" t="s">
        <v>220</v>
      </c>
      <c r="B30" t="s">
        <v>274</v>
      </c>
      <c r="C30">
        <v>2</v>
      </c>
      <c r="D30">
        <v>0</v>
      </c>
      <c r="E30">
        <v>102.4</v>
      </c>
    </row>
    <row r="31" spans="1:5" x14ac:dyDescent="0.25">
      <c r="A31" t="s">
        <v>225</v>
      </c>
      <c r="B31" t="s">
        <v>283</v>
      </c>
      <c r="C31">
        <v>2</v>
      </c>
      <c r="D31">
        <v>0</v>
      </c>
      <c r="E31">
        <v>71.2</v>
      </c>
    </row>
    <row r="32" spans="1:5" x14ac:dyDescent="0.25">
      <c r="A32" t="s">
        <v>237</v>
      </c>
      <c r="B32" t="s">
        <v>281</v>
      </c>
      <c r="C32">
        <v>2</v>
      </c>
      <c r="D32">
        <v>0</v>
      </c>
      <c r="E32">
        <v>342.4</v>
      </c>
    </row>
    <row r="33" spans="1:5" x14ac:dyDescent="0.25">
      <c r="A33" t="s">
        <v>72</v>
      </c>
      <c r="B33" t="s">
        <v>73</v>
      </c>
      <c r="C33">
        <v>20</v>
      </c>
      <c r="D33">
        <v>0</v>
      </c>
      <c r="E33">
        <v>61</v>
      </c>
    </row>
  </sheetData>
  <conditionalFormatting sqref="A2:A33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B1" sqref="B1:F32"/>
    </sheetView>
  </sheetViews>
  <sheetFormatPr defaultRowHeight="15" x14ac:dyDescent="0.25"/>
  <cols>
    <col min="1" max="1" width="12.140625" bestFit="1" customWidth="1"/>
    <col min="2" max="2" width="17.85546875" bestFit="1" customWidth="1"/>
    <col min="3" max="3" width="31.28515625" bestFit="1" customWidth="1"/>
  </cols>
  <sheetData>
    <row r="1" spans="1:6" x14ac:dyDescent="0.25">
      <c r="A1" t="s">
        <v>301</v>
      </c>
      <c r="B1" t="s">
        <v>234</v>
      </c>
      <c r="C1" t="s">
        <v>289</v>
      </c>
      <c r="D1">
        <v>2</v>
      </c>
      <c r="F1">
        <v>431.11</v>
      </c>
    </row>
    <row r="2" spans="1:6" x14ac:dyDescent="0.25">
      <c r="A2" t="s">
        <v>301</v>
      </c>
      <c r="B2" t="s">
        <v>239</v>
      </c>
      <c r="C2" t="s">
        <v>278</v>
      </c>
      <c r="D2">
        <v>2</v>
      </c>
      <c r="F2">
        <v>248</v>
      </c>
    </row>
    <row r="3" spans="1:6" x14ac:dyDescent="0.25">
      <c r="A3" t="s">
        <v>301</v>
      </c>
      <c r="B3" t="s">
        <v>42</v>
      </c>
      <c r="C3" t="s">
        <v>13</v>
      </c>
      <c r="D3">
        <v>1</v>
      </c>
      <c r="F3">
        <v>62.97</v>
      </c>
    </row>
    <row r="4" spans="1:6" x14ac:dyDescent="0.25">
      <c r="A4" t="s">
        <v>301</v>
      </c>
      <c r="B4" t="s">
        <v>40</v>
      </c>
      <c r="C4" t="s">
        <v>8</v>
      </c>
      <c r="D4">
        <v>1</v>
      </c>
      <c r="F4">
        <v>78.349999999999994</v>
      </c>
    </row>
    <row r="5" spans="1:6" x14ac:dyDescent="0.25">
      <c r="A5" t="s">
        <v>302</v>
      </c>
      <c r="B5" t="s">
        <v>241</v>
      </c>
      <c r="C5" t="s">
        <v>292</v>
      </c>
      <c r="D5">
        <v>2</v>
      </c>
      <c r="F5">
        <v>60.46</v>
      </c>
    </row>
    <row r="6" spans="1:6" x14ac:dyDescent="0.25">
      <c r="A6" t="s">
        <v>302</v>
      </c>
      <c r="B6" t="s">
        <v>244</v>
      </c>
      <c r="C6" t="s">
        <v>293</v>
      </c>
      <c r="D6">
        <v>2</v>
      </c>
      <c r="F6">
        <v>340.42</v>
      </c>
    </row>
    <row r="7" spans="1:6" x14ac:dyDescent="0.25">
      <c r="A7" t="s">
        <v>302</v>
      </c>
      <c r="B7" t="s">
        <v>230</v>
      </c>
      <c r="C7" t="s">
        <v>287</v>
      </c>
      <c r="D7">
        <v>2</v>
      </c>
      <c r="F7">
        <v>333.85</v>
      </c>
    </row>
    <row r="8" spans="1:6" x14ac:dyDescent="0.25">
      <c r="A8" t="s">
        <v>302</v>
      </c>
      <c r="B8" t="s">
        <v>171</v>
      </c>
      <c r="C8" t="s">
        <v>23</v>
      </c>
      <c r="D8">
        <v>1</v>
      </c>
      <c r="F8">
        <v>449.37</v>
      </c>
    </row>
    <row r="9" spans="1:6" x14ac:dyDescent="0.25">
      <c r="A9" t="s">
        <v>302</v>
      </c>
      <c r="B9" t="s">
        <v>179</v>
      </c>
      <c r="C9" t="s">
        <v>180</v>
      </c>
      <c r="D9">
        <v>1</v>
      </c>
      <c r="F9">
        <v>580.47</v>
      </c>
    </row>
    <row r="10" spans="1:6" x14ac:dyDescent="0.25">
      <c r="A10" t="s">
        <v>302</v>
      </c>
      <c r="B10" t="s">
        <v>181</v>
      </c>
      <c r="C10" t="s">
        <v>182</v>
      </c>
      <c r="D10">
        <v>1</v>
      </c>
      <c r="F10">
        <v>439.86</v>
      </c>
    </row>
    <row r="11" spans="1:6" x14ac:dyDescent="0.25">
      <c r="A11" t="s">
        <v>302</v>
      </c>
      <c r="B11" t="s">
        <v>174</v>
      </c>
      <c r="C11" t="s">
        <v>175</v>
      </c>
      <c r="D11">
        <v>1</v>
      </c>
      <c r="F11">
        <v>96.5</v>
      </c>
    </row>
    <row r="12" spans="1:6" x14ac:dyDescent="0.25">
      <c r="A12" t="s">
        <v>302</v>
      </c>
      <c r="B12" t="s">
        <v>164</v>
      </c>
      <c r="C12" t="s">
        <v>107</v>
      </c>
      <c r="D12">
        <v>2</v>
      </c>
      <c r="F12">
        <v>210.31</v>
      </c>
    </row>
    <row r="13" spans="1:6" x14ac:dyDescent="0.25">
      <c r="A13" t="s">
        <v>302</v>
      </c>
      <c r="B13" t="s">
        <v>122</v>
      </c>
      <c r="C13" t="s">
        <v>86</v>
      </c>
      <c r="D13">
        <v>1</v>
      </c>
      <c r="F13">
        <v>210.31</v>
      </c>
    </row>
    <row r="14" spans="1:6" x14ac:dyDescent="0.25">
      <c r="A14" t="s">
        <v>302</v>
      </c>
      <c r="B14" t="s">
        <v>161</v>
      </c>
      <c r="C14" t="s">
        <v>105</v>
      </c>
      <c r="D14">
        <v>2</v>
      </c>
      <c r="F14">
        <v>210.31</v>
      </c>
    </row>
    <row r="15" spans="1:6" x14ac:dyDescent="0.25">
      <c r="A15" t="s">
        <v>302</v>
      </c>
      <c r="B15" t="s">
        <v>163</v>
      </c>
      <c r="C15" t="s">
        <v>95</v>
      </c>
      <c r="D15">
        <v>3</v>
      </c>
      <c r="F15">
        <v>664.93</v>
      </c>
    </row>
    <row r="16" spans="1:6" x14ac:dyDescent="0.25">
      <c r="A16" t="s">
        <v>302</v>
      </c>
      <c r="B16" t="s">
        <v>167</v>
      </c>
      <c r="C16" t="s">
        <v>168</v>
      </c>
      <c r="D16">
        <v>10</v>
      </c>
      <c r="F16">
        <v>56.56</v>
      </c>
    </row>
    <row r="17" spans="1:6" x14ac:dyDescent="0.25">
      <c r="A17" t="s">
        <v>302</v>
      </c>
      <c r="B17" t="s">
        <v>26</v>
      </c>
      <c r="C17" t="s">
        <v>27</v>
      </c>
      <c r="D17">
        <v>5</v>
      </c>
      <c r="F17">
        <v>34.4</v>
      </c>
    </row>
    <row r="18" spans="1:6" x14ac:dyDescent="0.25">
      <c r="A18" t="s">
        <v>302</v>
      </c>
      <c r="B18" t="s">
        <v>18</v>
      </c>
      <c r="C18" t="s">
        <v>19</v>
      </c>
      <c r="D18">
        <v>5</v>
      </c>
      <c r="F18">
        <v>56.56</v>
      </c>
    </row>
    <row r="19" spans="1:6" x14ac:dyDescent="0.25">
      <c r="A19" t="s">
        <v>302</v>
      </c>
      <c r="B19" t="s">
        <v>165</v>
      </c>
      <c r="C19" t="s">
        <v>166</v>
      </c>
      <c r="D19">
        <v>2</v>
      </c>
      <c r="F19">
        <v>60.45</v>
      </c>
    </row>
    <row r="20" spans="1:6" x14ac:dyDescent="0.25">
      <c r="A20" t="s">
        <v>302</v>
      </c>
      <c r="B20" t="s">
        <v>169</v>
      </c>
      <c r="C20" t="s">
        <v>170</v>
      </c>
      <c r="D20">
        <v>2</v>
      </c>
      <c r="F20">
        <v>77.63</v>
      </c>
    </row>
    <row r="21" spans="1:6" x14ac:dyDescent="0.25">
      <c r="A21" t="s">
        <v>302</v>
      </c>
      <c r="B21" t="s">
        <v>162</v>
      </c>
      <c r="C21" t="s">
        <v>277</v>
      </c>
      <c r="D21">
        <v>1</v>
      </c>
      <c r="F21">
        <v>281.57</v>
      </c>
    </row>
    <row r="22" spans="1:6" x14ac:dyDescent="0.25">
      <c r="A22" t="s">
        <v>302</v>
      </c>
      <c r="B22" t="s">
        <v>14</v>
      </c>
      <c r="C22" t="s">
        <v>15</v>
      </c>
      <c r="D22">
        <v>4</v>
      </c>
      <c r="F22">
        <v>357.86</v>
      </c>
    </row>
    <row r="23" spans="1:6" x14ac:dyDescent="0.25">
      <c r="A23" t="s">
        <v>302</v>
      </c>
      <c r="B23" t="s">
        <v>123</v>
      </c>
      <c r="C23" t="s">
        <v>102</v>
      </c>
      <c r="D23">
        <v>1</v>
      </c>
      <c r="F23">
        <v>194.27</v>
      </c>
    </row>
    <row r="24" spans="1:6" x14ac:dyDescent="0.25">
      <c r="A24" t="s">
        <v>302</v>
      </c>
      <c r="B24" t="s">
        <v>41</v>
      </c>
      <c r="C24" t="s">
        <v>22</v>
      </c>
      <c r="D24">
        <v>2</v>
      </c>
      <c r="F24">
        <v>300.01</v>
      </c>
    </row>
    <row r="25" spans="1:6" x14ac:dyDescent="0.25">
      <c r="A25" t="s">
        <v>302</v>
      </c>
      <c r="B25" t="s">
        <v>45</v>
      </c>
      <c r="C25" t="s">
        <v>46</v>
      </c>
      <c r="D25">
        <v>1</v>
      </c>
      <c r="F25">
        <v>244.54</v>
      </c>
    </row>
    <row r="26" spans="1:6" x14ac:dyDescent="0.25">
      <c r="A26" t="s">
        <v>302</v>
      </c>
      <c r="B26" t="s">
        <v>43</v>
      </c>
      <c r="C26" t="s">
        <v>44</v>
      </c>
      <c r="D26">
        <v>1</v>
      </c>
      <c r="F26">
        <v>244.54</v>
      </c>
    </row>
    <row r="27" spans="1:6" x14ac:dyDescent="0.25">
      <c r="A27" t="s">
        <v>302</v>
      </c>
      <c r="B27" t="s">
        <v>51</v>
      </c>
      <c r="C27" t="s">
        <v>52</v>
      </c>
      <c r="D27">
        <v>2</v>
      </c>
      <c r="F27">
        <v>54.4</v>
      </c>
    </row>
    <row r="28" spans="1:6" x14ac:dyDescent="0.25">
      <c r="A28" t="s">
        <v>302</v>
      </c>
      <c r="B28" t="s">
        <v>144</v>
      </c>
      <c r="C28" t="s">
        <v>145</v>
      </c>
      <c r="D28">
        <v>2</v>
      </c>
      <c r="F28">
        <v>328.8</v>
      </c>
    </row>
    <row r="29" spans="1:6" x14ac:dyDescent="0.25">
      <c r="A29" t="s">
        <v>302</v>
      </c>
      <c r="B29" t="s">
        <v>220</v>
      </c>
      <c r="C29" t="s">
        <v>274</v>
      </c>
      <c r="D29">
        <v>2</v>
      </c>
      <c r="F29">
        <v>102.4</v>
      </c>
    </row>
    <row r="30" spans="1:6" x14ac:dyDescent="0.25">
      <c r="A30" t="s">
        <v>302</v>
      </c>
      <c r="B30" t="s">
        <v>225</v>
      </c>
      <c r="C30" t="s">
        <v>283</v>
      </c>
      <c r="D30">
        <v>2</v>
      </c>
      <c r="F30">
        <v>71.2</v>
      </c>
    </row>
    <row r="31" spans="1:6" x14ac:dyDescent="0.25">
      <c r="A31" t="s">
        <v>302</v>
      </c>
      <c r="B31" t="s">
        <v>237</v>
      </c>
      <c r="C31" t="s">
        <v>281</v>
      </c>
      <c r="D31">
        <v>2</v>
      </c>
      <c r="F31">
        <v>342.4</v>
      </c>
    </row>
    <row r="32" spans="1:6" x14ac:dyDescent="0.25">
      <c r="A32" t="s">
        <v>302</v>
      </c>
      <c r="B32" t="s">
        <v>72</v>
      </c>
      <c r="C32" t="s">
        <v>73</v>
      </c>
      <c r="D32">
        <v>20</v>
      </c>
      <c r="F32">
        <v>61</v>
      </c>
    </row>
  </sheetData>
  <conditionalFormatting sqref="B1:B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 Received &amp; Issue</vt:lpstr>
      <vt:lpstr>Rec cost</vt:lpstr>
      <vt:lpstr>Sheet2</vt:lpstr>
      <vt:lpstr>Sheet3</vt:lpstr>
      <vt:lpstr>Sheet1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2019-07-13T17:54:35Z</dcterms:modified>
</cp:coreProperties>
</file>