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activeTab="6"/>
  </bookViews>
  <sheets>
    <sheet name="Noakhali" sheetId="6" r:id="rId1"/>
    <sheet name="Mymanshing" sheetId="7" r:id="rId2"/>
    <sheet name="Comilla" sheetId="8" r:id="rId3"/>
    <sheet name="Sylhet" sheetId="9" r:id="rId4"/>
    <sheet name="Gazipur" sheetId="10" r:id="rId5"/>
    <sheet name="Nilfamari" sheetId="11" r:id="rId6"/>
    <sheet name="Sheet1" sheetId="12" r:id="rId7"/>
  </sheets>
  <calcPr calcId="144525"/>
</workbook>
</file>

<file path=xl/sharedStrings.xml><?xml version="1.0" encoding="utf-8"?>
<sst xmlns="http://schemas.openxmlformats.org/spreadsheetml/2006/main" count="897" uniqueCount="460">
  <si>
    <t>Seized Motorcycle Report</t>
  </si>
  <si>
    <t>Feni</t>
  </si>
  <si>
    <t>SL</t>
  </si>
  <si>
    <t>ID NO.</t>
  </si>
  <si>
    <t>Sale date</t>
  </si>
  <si>
    <t>Model</t>
  </si>
  <si>
    <t>Sale price</t>
  </si>
  <si>
    <t>Due Taka</t>
  </si>
  <si>
    <t>Seized Date</t>
  </si>
  <si>
    <t>Max-z-2</t>
  </si>
  <si>
    <t>DD-110-VX</t>
  </si>
  <si>
    <t>ZA-110-D</t>
  </si>
  <si>
    <t>STAR-100</t>
  </si>
  <si>
    <t>MAX-Z-</t>
  </si>
  <si>
    <t>25-01-20-</t>
  </si>
  <si>
    <t>2216-</t>
  </si>
  <si>
    <t>ROX-R</t>
  </si>
  <si>
    <t>Chowmohoni</t>
  </si>
  <si>
    <t>21.11.2020</t>
  </si>
  <si>
    <t>04.03.2021</t>
  </si>
  <si>
    <t>Maijdee</t>
  </si>
  <si>
    <t>26.11.2019</t>
  </si>
  <si>
    <t>28.02.2020</t>
  </si>
  <si>
    <t>08.04.2019</t>
  </si>
  <si>
    <t>Za-100</t>
  </si>
  <si>
    <t>25.09.2020</t>
  </si>
  <si>
    <t>19.11.2020</t>
  </si>
  <si>
    <t>16.03.2019</t>
  </si>
  <si>
    <t>27.11.2019</t>
  </si>
  <si>
    <t>22.08.2019</t>
  </si>
  <si>
    <t>25.07.2020</t>
  </si>
  <si>
    <t>22.03.2019</t>
  </si>
  <si>
    <t>20.04.2020</t>
  </si>
  <si>
    <t>8.2.20</t>
  </si>
  <si>
    <t xml:space="preserve">Escort-110 </t>
  </si>
  <si>
    <t>03.01.2021</t>
  </si>
  <si>
    <t>30.04.2019</t>
  </si>
  <si>
    <t>16.12.2020</t>
  </si>
  <si>
    <t>27.04.2019</t>
  </si>
  <si>
    <t>12.03.2020</t>
  </si>
  <si>
    <t>12.10.2020</t>
  </si>
  <si>
    <t>02.03.2021</t>
  </si>
  <si>
    <t>09.09.2019</t>
  </si>
  <si>
    <t>star-100</t>
  </si>
  <si>
    <t>1.2.21</t>
  </si>
  <si>
    <t>Raipur</t>
  </si>
  <si>
    <t>0706-10</t>
  </si>
  <si>
    <t>Zaara 110</t>
  </si>
  <si>
    <t>0817-10</t>
  </si>
  <si>
    <t>Zaara 100</t>
  </si>
  <si>
    <t>0794-10</t>
  </si>
  <si>
    <t xml:space="preserve">  Laxmipur </t>
  </si>
  <si>
    <t>24.05.19</t>
  </si>
  <si>
    <t>Star-100</t>
  </si>
  <si>
    <t>09.09.19</t>
  </si>
  <si>
    <t>03.04.19</t>
  </si>
  <si>
    <t>Rox-R</t>
  </si>
  <si>
    <t>13.10.19</t>
  </si>
  <si>
    <t>17.12.19</t>
  </si>
  <si>
    <t>20.06.20</t>
  </si>
  <si>
    <t>24.04.19</t>
  </si>
  <si>
    <t>03.09.20</t>
  </si>
  <si>
    <t>17.03.19</t>
  </si>
  <si>
    <t>28.05.19</t>
  </si>
  <si>
    <t>13.09.20</t>
  </si>
  <si>
    <t>08.11.20</t>
  </si>
  <si>
    <t>28.11.20</t>
  </si>
  <si>
    <t>16.06.20</t>
  </si>
  <si>
    <t>ZA-110</t>
  </si>
  <si>
    <t>05.01.21</t>
  </si>
  <si>
    <t>04.03.20</t>
  </si>
  <si>
    <t>17.01.21</t>
  </si>
  <si>
    <t>01.01.20</t>
  </si>
  <si>
    <t>30.01.21</t>
  </si>
  <si>
    <t>16.09.20</t>
  </si>
  <si>
    <t>04.02.21</t>
  </si>
  <si>
    <t>17.06.19</t>
  </si>
  <si>
    <t>18.09.19</t>
  </si>
  <si>
    <t>28.02.21</t>
  </si>
  <si>
    <t>20.08.19</t>
  </si>
  <si>
    <t>01.03.21</t>
  </si>
  <si>
    <t>20.09.20</t>
  </si>
  <si>
    <t>04.03.21</t>
  </si>
  <si>
    <t>01.12.16</t>
  </si>
  <si>
    <t>07.03.21</t>
  </si>
  <si>
    <t>20.06.17</t>
  </si>
  <si>
    <t>10.03.21</t>
  </si>
  <si>
    <t>05.12.19</t>
  </si>
  <si>
    <t>15.11.20</t>
  </si>
  <si>
    <t>01.02.20</t>
  </si>
  <si>
    <t>21.03.21</t>
  </si>
  <si>
    <t>28.03.21</t>
  </si>
  <si>
    <t>15.02.20</t>
  </si>
  <si>
    <t>Scort-110</t>
  </si>
  <si>
    <t>29.03.21</t>
  </si>
  <si>
    <t>22.03.20</t>
  </si>
  <si>
    <t>30.03.21</t>
  </si>
  <si>
    <t>29.12.19</t>
  </si>
  <si>
    <t>31.03.21</t>
  </si>
  <si>
    <t>Showroom- Mawna</t>
  </si>
  <si>
    <t>1426-09</t>
  </si>
  <si>
    <t>Max-Z</t>
  </si>
  <si>
    <t>30.12.2019</t>
  </si>
  <si>
    <t>1719-09</t>
  </si>
  <si>
    <t>ZA-Digital</t>
  </si>
  <si>
    <t>24.08.2020</t>
  </si>
  <si>
    <t>1665-09</t>
  </si>
  <si>
    <t>12.04.2020</t>
  </si>
  <si>
    <t>1717-09</t>
  </si>
  <si>
    <t>17.10.2020</t>
  </si>
  <si>
    <t>1356-09</t>
  </si>
  <si>
    <t>09.02.2021</t>
  </si>
  <si>
    <t>1420-09</t>
  </si>
  <si>
    <t>11.02.2021</t>
  </si>
  <si>
    <t>1774-09</t>
  </si>
  <si>
    <t>11.03.2021</t>
  </si>
  <si>
    <t>0044-57</t>
  </si>
  <si>
    <t>14.04.2018</t>
  </si>
  <si>
    <t>03.07.2019</t>
  </si>
  <si>
    <t>Grand Total</t>
  </si>
  <si>
    <t>Bormi Branch</t>
  </si>
  <si>
    <t>Sl.No</t>
  </si>
  <si>
    <t>Id No</t>
  </si>
  <si>
    <t>Sale Date</t>
  </si>
  <si>
    <t>Sales prize</t>
  </si>
  <si>
    <t>Sized Date</t>
  </si>
  <si>
    <t>791</t>
  </si>
  <si>
    <t>Za-digital</t>
  </si>
  <si>
    <t>108500</t>
  </si>
  <si>
    <t>27/2/20</t>
  </si>
  <si>
    <t>Escort-110</t>
  </si>
  <si>
    <t>110500</t>
  </si>
  <si>
    <t>29/10/20</t>
  </si>
  <si>
    <t>16/2/20</t>
  </si>
  <si>
    <t>99000</t>
  </si>
  <si>
    <t>28/10/20</t>
  </si>
  <si>
    <t>752</t>
  </si>
  <si>
    <t>29/12/19</t>
  </si>
  <si>
    <t>116500</t>
  </si>
  <si>
    <t>16/2/21</t>
  </si>
  <si>
    <t>929</t>
  </si>
  <si>
    <t>25/8/20</t>
  </si>
  <si>
    <t>55000</t>
  </si>
  <si>
    <t>23/12/20</t>
  </si>
  <si>
    <t>769</t>
  </si>
  <si>
    <t>23/1/20</t>
  </si>
  <si>
    <t>89000</t>
  </si>
  <si>
    <t>25/11/20</t>
  </si>
  <si>
    <t>357</t>
  </si>
  <si>
    <t>14/5/18</t>
  </si>
  <si>
    <t>107000</t>
  </si>
  <si>
    <t>20/10/20</t>
  </si>
  <si>
    <t>988</t>
  </si>
  <si>
    <t>za-100</t>
  </si>
  <si>
    <t>103000</t>
  </si>
  <si>
    <t>20/2/21</t>
  </si>
  <si>
    <t>740</t>
  </si>
  <si>
    <t>31/1/21</t>
  </si>
  <si>
    <t>13/5/20</t>
  </si>
  <si>
    <t>112000</t>
  </si>
  <si>
    <t>21/2/21</t>
  </si>
  <si>
    <t>87000</t>
  </si>
  <si>
    <t>31/03/21</t>
  </si>
  <si>
    <t>22/2/21</t>
  </si>
  <si>
    <t>15/03/21</t>
  </si>
  <si>
    <t>Trishal Branch</t>
  </si>
  <si>
    <t>0948-TR-17</t>
  </si>
  <si>
    <t>Za-110</t>
  </si>
  <si>
    <t>18/07/19</t>
  </si>
  <si>
    <t>1100-TR-17</t>
  </si>
  <si>
    <t>Max-Z-150</t>
  </si>
  <si>
    <t>14/11/20</t>
  </si>
  <si>
    <t>1115-TR-17</t>
  </si>
  <si>
    <t>1128-TR-17</t>
  </si>
  <si>
    <t>23/02/21</t>
  </si>
  <si>
    <t>1150-TR-17</t>
  </si>
  <si>
    <t>17/3-21</t>
  </si>
  <si>
    <t>0311-Muktagasa</t>
  </si>
  <si>
    <t>23/03/21</t>
  </si>
  <si>
    <t>Total=</t>
  </si>
  <si>
    <t>Showroom-Muktagacha Branch</t>
  </si>
  <si>
    <t>0260-48</t>
  </si>
  <si>
    <t>ZAARA-110</t>
  </si>
  <si>
    <t>08/02/2021</t>
  </si>
  <si>
    <t>0409-48</t>
  </si>
  <si>
    <t>ZAARA-100</t>
  </si>
  <si>
    <t>21/11/2020</t>
  </si>
  <si>
    <t>G.Total………..</t>
  </si>
  <si>
    <t>Showroom- Fulbariya</t>
  </si>
  <si>
    <t>18.02.2020</t>
  </si>
  <si>
    <t>St-100</t>
  </si>
  <si>
    <t>16.08.2020</t>
  </si>
  <si>
    <t>14.10.2018</t>
  </si>
  <si>
    <t>08.09.2020</t>
  </si>
  <si>
    <t>02.06.2020</t>
  </si>
  <si>
    <t>03.11.2020</t>
  </si>
  <si>
    <t>0039-70</t>
  </si>
  <si>
    <t>Fulpur</t>
  </si>
  <si>
    <t>ZA-100</t>
  </si>
  <si>
    <t>20.10.2020</t>
  </si>
  <si>
    <t>0295-57</t>
  </si>
  <si>
    <t>Natrokona</t>
  </si>
  <si>
    <t>18.06.2020</t>
  </si>
  <si>
    <t>14.05.2020</t>
  </si>
  <si>
    <t>15.03.2021</t>
  </si>
  <si>
    <t>Showroom- Bhaluka</t>
  </si>
  <si>
    <t>1545-14</t>
  </si>
  <si>
    <t>Z-100</t>
  </si>
  <si>
    <t>6.03.2021</t>
  </si>
  <si>
    <t>1364-14</t>
  </si>
  <si>
    <t>13.12.2020</t>
  </si>
  <si>
    <t>1387-14</t>
  </si>
  <si>
    <t>V-6</t>
  </si>
  <si>
    <t>17.02.2021</t>
  </si>
  <si>
    <t>1094-14</t>
  </si>
  <si>
    <t>23.02.2021</t>
  </si>
  <si>
    <t>1280-14</t>
  </si>
  <si>
    <t>Z-110</t>
  </si>
  <si>
    <t>1319-14</t>
  </si>
  <si>
    <t>09.03.2021</t>
  </si>
  <si>
    <t>26-70. Fulpur</t>
  </si>
  <si>
    <t>01.01.2020</t>
  </si>
  <si>
    <t>16.02.2021</t>
  </si>
  <si>
    <t>52-70. Fulpur</t>
  </si>
  <si>
    <t>16.03.2020</t>
  </si>
  <si>
    <t>04.10.2020</t>
  </si>
  <si>
    <t>55-70. Fulpur</t>
  </si>
  <si>
    <t>17.03.2020</t>
  </si>
  <si>
    <t>20.02.2021</t>
  </si>
  <si>
    <t>346-50.Serpur</t>
  </si>
  <si>
    <t>26.01.2020</t>
  </si>
  <si>
    <t>Es-110</t>
  </si>
  <si>
    <t>27.03.2021</t>
  </si>
  <si>
    <t>Showroom---Mymensingh---</t>
  </si>
  <si>
    <t>544-36</t>
  </si>
  <si>
    <t>870-36</t>
  </si>
  <si>
    <t>Super-R-100</t>
  </si>
  <si>
    <t>989-36</t>
  </si>
  <si>
    <t>684-36</t>
  </si>
  <si>
    <t>995-36</t>
  </si>
  <si>
    <t>967-36</t>
  </si>
  <si>
    <t>896-36</t>
  </si>
  <si>
    <t xml:space="preserve">  TOTAL      =</t>
  </si>
  <si>
    <t>Seized Motorcycle Report. Fulfur Branch</t>
  </si>
  <si>
    <t>044</t>
  </si>
  <si>
    <t>24/02/20</t>
  </si>
  <si>
    <t>30/09/20</t>
  </si>
  <si>
    <t>048</t>
  </si>
  <si>
    <t>Showroom- Netrakona Branch</t>
  </si>
  <si>
    <t>0309-57</t>
  </si>
  <si>
    <t>31/12/2019</t>
  </si>
  <si>
    <t>29.09.20</t>
  </si>
  <si>
    <t>0310-57</t>
  </si>
  <si>
    <t>04.10.20</t>
  </si>
  <si>
    <t>0316-57</t>
  </si>
  <si>
    <t>29/01/2020</t>
  </si>
  <si>
    <t>14.03.21</t>
  </si>
  <si>
    <t>0393-57</t>
  </si>
  <si>
    <t>17.03.21</t>
  </si>
  <si>
    <t>0394-57</t>
  </si>
  <si>
    <t>13.02.21</t>
  </si>
  <si>
    <t>Showroom- Sharpur Branch</t>
  </si>
  <si>
    <t>13.01.2018</t>
  </si>
  <si>
    <t>M-Z</t>
  </si>
  <si>
    <t>13.01.2021</t>
  </si>
  <si>
    <t>16.04.2019</t>
  </si>
  <si>
    <t>31.10.2020</t>
  </si>
  <si>
    <t>19.11.2019</t>
  </si>
  <si>
    <t>27.01.2021</t>
  </si>
  <si>
    <t>31.12.2019</t>
  </si>
  <si>
    <t>30.11.2019</t>
  </si>
  <si>
    <t>29.08.2020</t>
  </si>
  <si>
    <t>14.02.2020</t>
  </si>
  <si>
    <t>29.01.21</t>
  </si>
  <si>
    <t>Zone Total</t>
  </si>
  <si>
    <t>Comilla</t>
  </si>
  <si>
    <t>Digital</t>
  </si>
  <si>
    <t>Star100</t>
  </si>
  <si>
    <t>Escort110</t>
  </si>
  <si>
    <t>Total</t>
  </si>
  <si>
    <t>B.Baria</t>
  </si>
  <si>
    <t>robot.z</t>
  </si>
  <si>
    <t>digital</t>
  </si>
  <si>
    <t>zaara 100</t>
  </si>
  <si>
    <t>Ramganj</t>
  </si>
  <si>
    <t>Max-z</t>
  </si>
  <si>
    <t>Chandpur</t>
  </si>
  <si>
    <t>ZD110</t>
  </si>
  <si>
    <t>Zara-100</t>
  </si>
  <si>
    <t>Escort 110</t>
  </si>
  <si>
    <t>Kashba</t>
  </si>
  <si>
    <t>Escort-125</t>
  </si>
  <si>
    <t>Zaara-110</t>
  </si>
  <si>
    <t>Zaara-100</t>
  </si>
  <si>
    <t>zaara-110</t>
  </si>
  <si>
    <t>Hajiganj</t>
  </si>
  <si>
    <t>1027-13</t>
  </si>
  <si>
    <t>Zaara.dig</t>
  </si>
  <si>
    <t>1008-13</t>
  </si>
  <si>
    <t>0986-13</t>
  </si>
  <si>
    <t>1029-13</t>
  </si>
  <si>
    <t>0977-13</t>
  </si>
  <si>
    <t>Barura</t>
  </si>
  <si>
    <t>11/18/2018</t>
  </si>
  <si>
    <t>Za-Digi-110</t>
  </si>
  <si>
    <t>1/20/2020</t>
  </si>
  <si>
    <t>5/13/2019</t>
  </si>
  <si>
    <t>3/31/2021</t>
  </si>
  <si>
    <t>Chatkhil</t>
  </si>
  <si>
    <t>scort-110</t>
  </si>
  <si>
    <t>Laksham</t>
  </si>
  <si>
    <t>4265-07</t>
  </si>
  <si>
    <t>3695-07</t>
  </si>
  <si>
    <t>4365-07</t>
  </si>
  <si>
    <t>4235-07</t>
  </si>
  <si>
    <t>3934-07</t>
  </si>
  <si>
    <t>3756-07</t>
  </si>
  <si>
    <t>Max-z-150</t>
  </si>
  <si>
    <t>4152-07</t>
  </si>
  <si>
    <t>4124-07</t>
  </si>
  <si>
    <t>3680-07</t>
  </si>
  <si>
    <t>3697-07</t>
  </si>
  <si>
    <t>3248-07</t>
  </si>
  <si>
    <t>Scoter-125</t>
  </si>
  <si>
    <t>4279-07</t>
  </si>
  <si>
    <t>4157-07</t>
  </si>
  <si>
    <t>4350-07</t>
  </si>
  <si>
    <t>4302-07</t>
  </si>
  <si>
    <t>3735-07</t>
  </si>
  <si>
    <t xml:space="preserve">Moulvibazar </t>
  </si>
  <si>
    <t>24/11/19</t>
  </si>
  <si>
    <t>Zaa-110</t>
  </si>
  <si>
    <t>2.2.2021</t>
  </si>
  <si>
    <t>Sreemangal</t>
  </si>
  <si>
    <t>23.09.19</t>
  </si>
  <si>
    <t>Super R 100</t>
  </si>
  <si>
    <t>01.01.21</t>
  </si>
  <si>
    <t>24.10.18</t>
  </si>
  <si>
    <t>Zaara 80</t>
  </si>
  <si>
    <t>26.01.21</t>
  </si>
  <si>
    <t>16.05.19</t>
  </si>
  <si>
    <t>09.03.21</t>
  </si>
  <si>
    <t>02.10.19</t>
  </si>
  <si>
    <t>Star 100</t>
  </si>
  <si>
    <t>16.03.21</t>
  </si>
  <si>
    <t>18.12.19</t>
  </si>
  <si>
    <t>Hobiganj</t>
  </si>
  <si>
    <t>23.3.2019</t>
  </si>
  <si>
    <t>ZAA-110</t>
  </si>
  <si>
    <t>13.1.21</t>
  </si>
  <si>
    <t>24.1.2020</t>
  </si>
  <si>
    <t>10.1.21</t>
  </si>
  <si>
    <t>3.5.19</t>
  </si>
  <si>
    <t>ZAA-100</t>
  </si>
  <si>
    <t>22.12.20</t>
  </si>
  <si>
    <t>30.1.19</t>
  </si>
  <si>
    <t>15.12.19</t>
  </si>
  <si>
    <t>10.6.19</t>
  </si>
  <si>
    <t>20.1.020</t>
  </si>
  <si>
    <t>21.1.19</t>
  </si>
  <si>
    <t>7.9.20</t>
  </si>
  <si>
    <t>28.1.19</t>
  </si>
  <si>
    <t>24.9.20</t>
  </si>
  <si>
    <t>ESC-110</t>
  </si>
  <si>
    <t>7.10.20</t>
  </si>
  <si>
    <t>25.1.19</t>
  </si>
  <si>
    <t>17.1.21</t>
  </si>
  <si>
    <t>23.2.19</t>
  </si>
  <si>
    <t>31.1.21</t>
  </si>
  <si>
    <t>31.3.19</t>
  </si>
  <si>
    <t>22.3.21</t>
  </si>
  <si>
    <t>Noyapara</t>
  </si>
  <si>
    <t>27.9.20</t>
  </si>
  <si>
    <t>26.02.21</t>
  </si>
  <si>
    <t>20.02.20</t>
  </si>
  <si>
    <t>15.02.21</t>
  </si>
  <si>
    <t>Narsindi</t>
  </si>
  <si>
    <t>29.02.19</t>
  </si>
  <si>
    <t>01.02.21</t>
  </si>
  <si>
    <t>22.10.19</t>
  </si>
  <si>
    <t>Zarra110</t>
  </si>
  <si>
    <t>15.12.20</t>
  </si>
  <si>
    <t>26.02.19</t>
  </si>
  <si>
    <t>Zaara110</t>
  </si>
  <si>
    <t>12.12.20</t>
  </si>
  <si>
    <t>12.03.19</t>
  </si>
  <si>
    <t>10.01.21</t>
  </si>
  <si>
    <t>15.02.19</t>
  </si>
  <si>
    <t>CF</t>
  </si>
  <si>
    <t>01.10.19</t>
  </si>
  <si>
    <t>12.02.21</t>
  </si>
  <si>
    <t>Bhairab</t>
  </si>
  <si>
    <t>26.09.19</t>
  </si>
  <si>
    <t>zaara100</t>
  </si>
  <si>
    <t>10.03.19</t>
  </si>
  <si>
    <t>24.02.21</t>
  </si>
  <si>
    <t>MANIKGANJ</t>
  </si>
  <si>
    <t>25/01/20</t>
  </si>
  <si>
    <t>ESCORT110</t>
  </si>
  <si>
    <t>28/02/2021</t>
  </si>
  <si>
    <t>14/10/20</t>
  </si>
  <si>
    <t>CFMOTO150</t>
  </si>
  <si>
    <t>25/03/2021</t>
  </si>
  <si>
    <t>ZAARA100</t>
  </si>
  <si>
    <t>16/03/2021</t>
  </si>
  <si>
    <t>TOTAL</t>
  </si>
  <si>
    <t>Gazipur</t>
  </si>
  <si>
    <t>Zaara-110d</t>
  </si>
  <si>
    <t>Scotter</t>
  </si>
  <si>
    <t xml:space="preserve">Mirjapur </t>
  </si>
  <si>
    <t>G= Total</t>
  </si>
  <si>
    <t>Hemayetpur</t>
  </si>
  <si>
    <t>02.04.2019</t>
  </si>
  <si>
    <t>scuty-125</t>
  </si>
  <si>
    <t>13.09.19</t>
  </si>
  <si>
    <t>04.02.20</t>
  </si>
  <si>
    <t>05.08.20</t>
  </si>
  <si>
    <t>31.01.21</t>
  </si>
  <si>
    <t>08.01.20</t>
  </si>
  <si>
    <t>08.10.20</t>
  </si>
  <si>
    <t>04.04.19</t>
  </si>
  <si>
    <t>max z</t>
  </si>
  <si>
    <t>18.01.21</t>
  </si>
  <si>
    <t>08.07.20</t>
  </si>
  <si>
    <t>03.03.21</t>
  </si>
  <si>
    <t xml:space="preserve"> Sakhipur</t>
  </si>
  <si>
    <t>67400 (Re sale)</t>
  </si>
  <si>
    <t>Showroom Name- Mirer Bazar</t>
  </si>
  <si>
    <t>25/6/19</t>
  </si>
  <si>
    <t>Za-110 D</t>
  </si>
  <si>
    <t>25/6/20</t>
  </si>
  <si>
    <t>30/1/21</t>
  </si>
  <si>
    <t>17/12/20</t>
  </si>
  <si>
    <t>29/8/20</t>
  </si>
  <si>
    <t>Total Due TK.</t>
  </si>
  <si>
    <t>Nilphamari Area</t>
  </si>
  <si>
    <t>Month Of March'2021</t>
  </si>
  <si>
    <t>Sl.No.</t>
  </si>
  <si>
    <t>Showroom</t>
  </si>
  <si>
    <t>Id.No-</t>
  </si>
  <si>
    <t>Boda</t>
  </si>
  <si>
    <t>Zaa 100</t>
  </si>
  <si>
    <t>Zaa 110</t>
  </si>
  <si>
    <t>Loncin Gp 165</t>
  </si>
  <si>
    <t>zaara 110</t>
  </si>
  <si>
    <t>Nilphmari</t>
  </si>
  <si>
    <t>16/10/2020</t>
  </si>
  <si>
    <t>zaara110</t>
  </si>
  <si>
    <t>28/03/2021</t>
  </si>
  <si>
    <t>Max Z150</t>
  </si>
  <si>
    <t>28/09/2020</t>
  </si>
  <si>
    <t>Zara 110</t>
  </si>
  <si>
    <t>Ranirbondor</t>
  </si>
  <si>
    <t>star 100</t>
  </si>
  <si>
    <t>Zara 100</t>
  </si>
  <si>
    <t>Domar</t>
  </si>
  <si>
    <t>stat100</t>
  </si>
  <si>
    <t>25/06/2020</t>
  </si>
  <si>
    <t>GBP cvIqvi gUim</t>
  </si>
  <si>
    <t>B¯‹vUb kvLv</t>
  </si>
</sst>
</file>

<file path=xl/styles.xml><?xml version="1.0" encoding="utf-8"?>
<styleSheet xmlns="http://schemas.openxmlformats.org/spreadsheetml/2006/main">
  <numFmts count="7">
    <numFmt numFmtId="176" formatCode="#,##0;\-#,##0;\-"/>
    <numFmt numFmtId="44" formatCode="_(&quot;$&quot;* #,##0.00_);_(&quot;$&quot;* \(#,##0.00\);_(&quot;$&quot;* &quot;-&quot;??_);_(@_)"/>
    <numFmt numFmtId="177" formatCode="_ * #,##0_ ;_ * \-#,##0_ ;_ * &quot;-&quot;_ ;_ @_ "/>
    <numFmt numFmtId="178" formatCode="_ * #,##0.00_ ;_ * \-#,##0.00_ ;_ * &quot;-&quot;??_ ;_ @_ "/>
    <numFmt numFmtId="179" formatCode="mm/dd/yyyy"/>
    <numFmt numFmtId="42" formatCode="_(&quot;$&quot;* #,##0_);_(&quot;$&quot;* \(#,##0\);_(&quot;$&quot;* &quot;-&quot;_);_(@_)"/>
    <numFmt numFmtId="180" formatCode="\ dd/mmm/yyyy"/>
  </numFmts>
  <fonts count="48">
    <font>
      <sz val="11"/>
      <name val="Calibri"/>
      <charset val="134"/>
    </font>
    <font>
      <sz val="11"/>
      <name val="SutonnyMJ"/>
      <charset val="134"/>
    </font>
    <font>
      <sz val="16"/>
      <name val="SutonnyMJ"/>
      <charset val="134"/>
    </font>
    <font>
      <b/>
      <sz val="12"/>
      <color theme="1"/>
      <name val="Calibri"/>
      <charset val="134"/>
    </font>
    <font>
      <b/>
      <sz val="11"/>
      <color theme="1"/>
      <name val="Calibri"/>
      <charset val="134"/>
    </font>
    <font>
      <sz val="12"/>
      <color theme="1"/>
      <name val="Calibri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b/>
      <sz val="14"/>
      <name val="Calibri"/>
      <charset val="134"/>
    </font>
    <font>
      <sz val="14"/>
      <name val="Calibri"/>
      <charset val="134"/>
    </font>
    <font>
      <b/>
      <sz val="11"/>
      <name val="Calibri"/>
      <charset val="134"/>
    </font>
    <font>
      <b/>
      <sz val="12"/>
      <name val="Calibri"/>
      <charset val="134"/>
    </font>
    <font>
      <sz val="10"/>
      <color indexed="8"/>
      <name val="Arial"/>
      <charset val="134"/>
    </font>
    <font>
      <sz val="10"/>
      <name val="Calibri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b/>
      <sz val="11"/>
      <name val="Times New Roman"/>
      <charset val="134"/>
    </font>
    <font>
      <b/>
      <sz val="10"/>
      <name val="Calibri"/>
      <charset val="134"/>
    </font>
    <font>
      <sz val="11"/>
      <color indexed="8"/>
      <name val="Arial"/>
      <charset val="134"/>
    </font>
    <font>
      <sz val="12"/>
      <name val="Calibri"/>
      <charset val="134"/>
    </font>
    <font>
      <sz val="12"/>
      <color indexed="8"/>
      <name val="Arial"/>
      <charset val="134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name val="Arial"/>
      <charset val="134"/>
    </font>
    <font>
      <b/>
      <sz val="10"/>
      <color indexed="8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indexed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FFFF00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0" borderId="30" applyNumberFormat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1" fillId="18" borderId="29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5" borderId="33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5" fillId="30" borderId="34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7" fillId="30" borderId="33" applyNumberFormat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4" fontId="3" fillId="4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14" fontId="0" fillId="2" borderId="8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1" fillId="2" borderId="8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5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8" xfId="0" applyBorder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9" xfId="0" applyFont="1" applyFill="1" applyBorder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2" fillId="2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5" fontId="0" fillId="2" borderId="8" xfId="0" applyNumberForma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17" xfId="0" applyFont="1" applyFill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/>
    </xf>
    <xf numFmtId="180" fontId="15" fillId="2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center" vertical="center"/>
    </xf>
    <xf numFmtId="176" fontId="15" fillId="2" borderId="8" xfId="0" applyNumberFormat="1" applyFont="1" applyFill="1" applyBorder="1" applyAlignment="1">
      <alignment horizontal="center" vertical="center"/>
    </xf>
    <xf numFmtId="176" fontId="15" fillId="2" borderId="8" xfId="0" applyNumberFormat="1" applyFont="1" applyFill="1" applyBorder="1" applyAlignment="1">
      <alignment horizontal="left"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/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80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/>
    </xf>
    <xf numFmtId="180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180" fontId="18" fillId="0" borderId="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80" fontId="19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176" fontId="11" fillId="7" borderId="8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7" borderId="19" xfId="0" applyFill="1" applyBorder="1" applyAlignment="1">
      <alignment vertical="center"/>
    </xf>
    <xf numFmtId="0" fontId="0" fillId="7" borderId="19" xfId="0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8" xfId="0" applyBorder="1" applyAlignment="1">
      <alignment horizontal="center" vertical="top"/>
    </xf>
    <xf numFmtId="180" fontId="0" fillId="0" borderId="8" xfId="0" applyNumberFormat="1" applyBorder="1" applyAlignment="1">
      <alignment horizontal="center" vertical="top"/>
    </xf>
    <xf numFmtId="176" fontId="0" fillId="0" borderId="8" xfId="0" applyNumberFormat="1" applyBorder="1" applyAlignment="1">
      <alignment horizontal="center" vertical="top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8" fillId="0" borderId="15" xfId="0" applyFont="1" applyBorder="1" applyAlignment="1">
      <alignment vertical="center"/>
    </xf>
    <xf numFmtId="17" fontId="8" fillId="0" borderId="15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>
      <alignment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7" xfId="0" applyFont="1" applyFill="1" applyBorder="1">
      <alignment vertical="center"/>
    </xf>
    <xf numFmtId="14" fontId="0" fillId="0" borderId="8" xfId="0" applyNumberForma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22" fillId="9" borderId="18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/>
    <xf numFmtId="0" fontId="0" fillId="7" borderId="8" xfId="0" applyFont="1" applyFill="1" applyBorder="1">
      <alignment vertical="center"/>
    </xf>
    <xf numFmtId="0" fontId="0" fillId="7" borderId="8" xfId="0" applyFill="1" applyBorder="1">
      <alignment vertical="center"/>
    </xf>
    <xf numFmtId="0" fontId="0" fillId="7" borderId="8" xfId="0" applyFill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/>
    </xf>
    <xf numFmtId="0" fontId="11" fillId="7" borderId="23" xfId="0" applyFont="1" applyFill="1" applyBorder="1">
      <alignment vertical="center"/>
    </xf>
    <xf numFmtId="0" fontId="0" fillId="7" borderId="23" xfId="0" applyFill="1" applyBorder="1">
      <alignment vertical="center"/>
    </xf>
    <xf numFmtId="0" fontId="9" fillId="0" borderId="0" xfId="0" applyFo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 vertical="top"/>
    </xf>
    <xf numFmtId="0" fontId="0" fillId="0" borderId="8" xfId="0" applyFill="1" applyBorder="1" applyAlignment="1">
      <alignment horizontal="center" vertical="center"/>
    </xf>
    <xf numFmtId="0" fontId="0" fillId="0" borderId="8" xfId="0" applyFont="1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61"/>
  <sheetViews>
    <sheetView workbookViewId="0">
      <selection activeCell="I39" sqref="I39"/>
    </sheetView>
  </sheetViews>
  <sheetFormatPr defaultColWidth="9" defaultRowHeight="15" outlineLevelCol="6"/>
  <cols>
    <col min="1" max="1" width="6.71428571428571" customWidth="1"/>
    <col min="2" max="2" width="9.14285714285714" customWidth="1"/>
    <col min="3" max="3" width="11.8571428571429" customWidth="1"/>
    <col min="4" max="4" width="11.7142857142857" customWidth="1"/>
    <col min="5" max="5" width="12" customWidth="1"/>
    <col min="6" max="6" width="11.8571428571429" customWidth="1"/>
    <col min="7" max="7" width="14.1428571428571" customWidth="1"/>
  </cols>
  <sheetData>
    <row r="2" ht="18.75" spans="1:7">
      <c r="A2" s="30" t="s">
        <v>0</v>
      </c>
      <c r="B2" s="30"/>
      <c r="C2" s="30"/>
      <c r="D2" s="30"/>
      <c r="E2" s="30"/>
      <c r="F2" s="30"/>
      <c r="G2" s="30"/>
    </row>
    <row r="3" ht="18.75" spans="2:4">
      <c r="B3" s="187"/>
      <c r="C3" s="187"/>
      <c r="D3" s="73" t="s">
        <v>1</v>
      </c>
    </row>
    <row r="4" spans="1:7">
      <c r="A4" s="48" t="s">
        <v>2</v>
      </c>
      <c r="B4" s="55" t="s">
        <v>3</v>
      </c>
      <c r="C4" s="55" t="s">
        <v>4</v>
      </c>
      <c r="D4" s="55" t="s">
        <v>5</v>
      </c>
      <c r="E4" s="55" t="s">
        <v>6</v>
      </c>
      <c r="F4" s="55" t="s">
        <v>7</v>
      </c>
      <c r="G4" s="55" t="s">
        <v>8</v>
      </c>
    </row>
    <row r="5" spans="1:7">
      <c r="A5" s="49">
        <v>1</v>
      </c>
      <c r="B5" s="49">
        <v>2166</v>
      </c>
      <c r="C5" s="60">
        <v>43648</v>
      </c>
      <c r="D5" s="49" t="s">
        <v>9</v>
      </c>
      <c r="E5" s="49">
        <v>145000</v>
      </c>
      <c r="F5" s="49">
        <v>90000</v>
      </c>
      <c r="G5" s="60">
        <v>43766</v>
      </c>
    </row>
    <row r="6" spans="1:7">
      <c r="A6" s="49">
        <v>2</v>
      </c>
      <c r="B6" s="49">
        <v>2421</v>
      </c>
      <c r="C6" s="60">
        <v>43887</v>
      </c>
      <c r="D6" s="49" t="s">
        <v>10</v>
      </c>
      <c r="E6" s="49">
        <v>110500</v>
      </c>
      <c r="F6" s="49">
        <v>100500</v>
      </c>
      <c r="G6" s="60">
        <v>43718</v>
      </c>
    </row>
    <row r="7" spans="1:7">
      <c r="A7" s="49">
        <v>3</v>
      </c>
      <c r="B7" s="49">
        <v>1945</v>
      </c>
      <c r="C7" s="60">
        <v>43488</v>
      </c>
      <c r="D7" s="49" t="s">
        <v>11</v>
      </c>
      <c r="E7" s="49">
        <v>105000</v>
      </c>
      <c r="F7" s="49">
        <v>64000</v>
      </c>
      <c r="G7" s="60">
        <v>44027</v>
      </c>
    </row>
    <row r="8" spans="1:7">
      <c r="A8" s="49">
        <v>4</v>
      </c>
      <c r="B8" s="49">
        <v>2307</v>
      </c>
      <c r="C8" s="60">
        <v>43495</v>
      </c>
      <c r="D8" s="49" t="s">
        <v>12</v>
      </c>
      <c r="E8" s="49">
        <v>87000</v>
      </c>
      <c r="F8" s="49">
        <v>50000</v>
      </c>
      <c r="G8" s="60">
        <v>44094</v>
      </c>
    </row>
    <row r="9" spans="1:7">
      <c r="A9" s="49">
        <v>5</v>
      </c>
      <c r="B9" s="49">
        <v>2101</v>
      </c>
      <c r="C9" s="60">
        <v>43587</v>
      </c>
      <c r="D9" s="49" t="s">
        <v>11</v>
      </c>
      <c r="E9" s="49">
        <v>104000</v>
      </c>
      <c r="F9" s="49">
        <v>67000</v>
      </c>
      <c r="G9" s="60">
        <v>44094</v>
      </c>
    </row>
    <row r="10" spans="1:7">
      <c r="A10" s="49">
        <v>6</v>
      </c>
      <c r="B10" s="49">
        <v>2312</v>
      </c>
      <c r="C10" s="60">
        <v>43802</v>
      </c>
      <c r="D10" s="49" t="s">
        <v>13</v>
      </c>
      <c r="E10" s="49">
        <v>140000</v>
      </c>
      <c r="F10" s="49">
        <v>81000</v>
      </c>
      <c r="G10" s="60">
        <v>44171</v>
      </c>
    </row>
    <row r="11" spans="1:7">
      <c r="A11" s="49">
        <v>7</v>
      </c>
      <c r="B11" s="49">
        <v>2383</v>
      </c>
      <c r="C11" s="49" t="s">
        <v>14</v>
      </c>
      <c r="D11" s="49" t="s">
        <v>11</v>
      </c>
      <c r="E11" s="49">
        <v>105000</v>
      </c>
      <c r="F11" s="49">
        <v>71000</v>
      </c>
      <c r="G11" s="60">
        <v>44177</v>
      </c>
    </row>
    <row r="12" spans="1:7">
      <c r="A12" s="49">
        <v>8</v>
      </c>
      <c r="B12" s="49">
        <v>2349</v>
      </c>
      <c r="C12" s="60">
        <v>43822</v>
      </c>
      <c r="D12" s="49" t="s">
        <v>11</v>
      </c>
      <c r="E12" s="49">
        <v>105000</v>
      </c>
      <c r="F12" s="49">
        <v>68000</v>
      </c>
      <c r="G12" s="60">
        <v>44178</v>
      </c>
    </row>
    <row r="13" spans="1:7">
      <c r="A13" s="49">
        <v>9</v>
      </c>
      <c r="B13" s="49" t="s">
        <v>15</v>
      </c>
      <c r="C13" s="60">
        <v>43715</v>
      </c>
      <c r="D13" s="49" t="s">
        <v>16</v>
      </c>
      <c r="E13" s="49">
        <v>145000</v>
      </c>
      <c r="F13" s="49">
        <v>72000</v>
      </c>
      <c r="G13" s="60">
        <v>44195</v>
      </c>
    </row>
    <row r="14" spans="1:7">
      <c r="A14" s="49">
        <v>10</v>
      </c>
      <c r="B14" s="49">
        <v>2460</v>
      </c>
      <c r="C14" s="60">
        <v>43973</v>
      </c>
      <c r="D14" s="49" t="s">
        <v>11</v>
      </c>
      <c r="E14" s="49">
        <v>105000</v>
      </c>
      <c r="F14" s="49">
        <v>69000</v>
      </c>
      <c r="G14" s="60">
        <v>44123</v>
      </c>
    </row>
    <row r="15" spans="1:7">
      <c r="A15" s="49"/>
      <c r="B15" s="49"/>
      <c r="C15" s="49"/>
      <c r="D15" s="49"/>
      <c r="E15" s="49"/>
      <c r="F15" s="49"/>
      <c r="G15" s="49"/>
    </row>
    <row r="16" ht="18.75" spans="3:5">
      <c r="C16" s="188" t="s">
        <v>17</v>
      </c>
      <c r="D16" s="188"/>
      <c r="E16" s="188"/>
    </row>
    <row r="17" spans="1:7">
      <c r="A17" s="48" t="s">
        <v>2</v>
      </c>
      <c r="B17" s="55" t="s">
        <v>3</v>
      </c>
      <c r="C17" s="55" t="s">
        <v>4</v>
      </c>
      <c r="D17" s="55" t="s">
        <v>5</v>
      </c>
      <c r="E17" s="55" t="s">
        <v>6</v>
      </c>
      <c r="F17" s="55" t="s">
        <v>7</v>
      </c>
      <c r="G17" s="55" t="s">
        <v>8</v>
      </c>
    </row>
    <row r="18" spans="1:7">
      <c r="A18" s="49">
        <v>1</v>
      </c>
      <c r="B18" s="49">
        <v>2083</v>
      </c>
      <c r="C18" s="48" t="s">
        <v>18</v>
      </c>
      <c r="D18" s="49" t="s">
        <v>11</v>
      </c>
      <c r="E18" s="49">
        <v>108500</v>
      </c>
      <c r="F18" s="49">
        <v>68500</v>
      </c>
      <c r="G18" s="48" t="s">
        <v>19</v>
      </c>
    </row>
    <row r="19" ht="18.75" spans="1:7">
      <c r="A19" s="189"/>
      <c r="B19" s="57" t="s">
        <v>20</v>
      </c>
      <c r="C19" s="57"/>
      <c r="D19" s="57"/>
      <c r="E19" s="57"/>
      <c r="F19" s="57"/>
      <c r="G19" s="189"/>
    </row>
    <row r="20" spans="1:7">
      <c r="A20" s="122" t="s">
        <v>2</v>
      </c>
      <c r="B20" s="172" t="s">
        <v>3</v>
      </c>
      <c r="C20" s="172" t="s">
        <v>4</v>
      </c>
      <c r="D20" s="172" t="s">
        <v>5</v>
      </c>
      <c r="E20" s="172" t="s">
        <v>6</v>
      </c>
      <c r="F20" s="172" t="s">
        <v>7</v>
      </c>
      <c r="G20" s="172" t="s">
        <v>8</v>
      </c>
    </row>
    <row r="21" spans="1:7">
      <c r="A21" s="122">
        <v>1</v>
      </c>
      <c r="B21" s="190">
        <v>3171</v>
      </c>
      <c r="C21" s="191" t="s">
        <v>21</v>
      </c>
      <c r="D21" s="49" t="s">
        <v>11</v>
      </c>
      <c r="E21" s="122">
        <v>110000</v>
      </c>
      <c r="F21" s="191">
        <v>79000</v>
      </c>
      <c r="G21" s="191" t="s">
        <v>22</v>
      </c>
    </row>
    <row r="22" spans="1:7">
      <c r="A22" s="122">
        <v>2</v>
      </c>
      <c r="B22" s="192">
        <v>2889</v>
      </c>
      <c r="C22" s="191" t="s">
        <v>23</v>
      </c>
      <c r="D22" s="38" t="s">
        <v>24</v>
      </c>
      <c r="E22" s="122">
        <v>97000</v>
      </c>
      <c r="F22" s="191">
        <v>56000</v>
      </c>
      <c r="G22" s="191" t="s">
        <v>25</v>
      </c>
    </row>
    <row r="23" spans="1:7">
      <c r="A23" s="122">
        <v>3</v>
      </c>
      <c r="B23" s="193">
        <v>3169</v>
      </c>
      <c r="C23" s="194" t="s">
        <v>21</v>
      </c>
      <c r="D23" s="49" t="s">
        <v>11</v>
      </c>
      <c r="E23" s="122">
        <v>105000</v>
      </c>
      <c r="F23" s="194">
        <v>11500</v>
      </c>
      <c r="G23" s="194" t="s">
        <v>26</v>
      </c>
    </row>
    <row r="24" spans="1:7">
      <c r="A24" s="122">
        <v>4</v>
      </c>
      <c r="B24" s="193">
        <v>2851</v>
      </c>
      <c r="C24" s="194" t="s">
        <v>27</v>
      </c>
      <c r="D24" s="38" t="s">
        <v>24</v>
      </c>
      <c r="E24" s="122">
        <v>97000</v>
      </c>
      <c r="F24" s="194">
        <v>49500</v>
      </c>
      <c r="G24" s="194" t="s">
        <v>28</v>
      </c>
    </row>
    <row r="25" spans="1:7">
      <c r="A25" s="122">
        <v>5</v>
      </c>
      <c r="B25" s="193">
        <v>3069</v>
      </c>
      <c r="C25" s="194" t="s">
        <v>29</v>
      </c>
      <c r="D25" s="38" t="s">
        <v>24</v>
      </c>
      <c r="E25" s="122">
        <v>97000</v>
      </c>
      <c r="F25" s="194">
        <v>42500</v>
      </c>
      <c r="G25" s="194" t="s">
        <v>30</v>
      </c>
    </row>
    <row r="26" spans="1:7">
      <c r="A26" s="122">
        <v>6</v>
      </c>
      <c r="B26" s="193">
        <v>2867</v>
      </c>
      <c r="C26" s="194" t="s">
        <v>31</v>
      </c>
      <c r="D26" s="49" t="s">
        <v>11</v>
      </c>
      <c r="E26" s="122">
        <v>106000</v>
      </c>
      <c r="F26" s="194">
        <v>19000</v>
      </c>
      <c r="G26" s="194" t="s">
        <v>32</v>
      </c>
    </row>
    <row r="27" spans="1:7">
      <c r="A27" s="122">
        <v>7</v>
      </c>
      <c r="B27" s="195">
        <v>3260</v>
      </c>
      <c r="C27" s="195" t="s">
        <v>33</v>
      </c>
      <c r="D27" s="38" t="s">
        <v>34</v>
      </c>
      <c r="E27" s="122">
        <v>107000</v>
      </c>
      <c r="F27" s="195">
        <v>58000</v>
      </c>
      <c r="G27" s="195" t="s">
        <v>35</v>
      </c>
    </row>
    <row r="28" spans="1:7">
      <c r="A28" s="122">
        <v>8</v>
      </c>
      <c r="B28" s="195">
        <v>2931</v>
      </c>
      <c r="C28" s="195" t="s">
        <v>36</v>
      </c>
      <c r="D28" s="49" t="s">
        <v>11</v>
      </c>
      <c r="E28" s="122">
        <v>106000</v>
      </c>
      <c r="F28" s="195">
        <v>14000</v>
      </c>
      <c r="G28" s="195" t="s">
        <v>37</v>
      </c>
    </row>
    <row r="29" spans="1:7">
      <c r="A29" s="122">
        <v>9</v>
      </c>
      <c r="B29" s="195">
        <v>2924</v>
      </c>
      <c r="C29" s="195" t="s">
        <v>38</v>
      </c>
      <c r="D29" s="49" t="s">
        <v>11</v>
      </c>
      <c r="E29" s="122">
        <v>105000</v>
      </c>
      <c r="F29" s="195">
        <v>59000</v>
      </c>
      <c r="G29" s="195" t="s">
        <v>39</v>
      </c>
    </row>
    <row r="30" spans="1:7">
      <c r="A30" s="122">
        <v>10</v>
      </c>
      <c r="B30" s="195">
        <v>3421</v>
      </c>
      <c r="C30" s="195" t="s">
        <v>40</v>
      </c>
      <c r="D30" s="38" t="s">
        <v>24</v>
      </c>
      <c r="E30" s="122">
        <v>102000</v>
      </c>
      <c r="F30" s="195">
        <v>61000</v>
      </c>
      <c r="G30" s="195" t="s">
        <v>41</v>
      </c>
    </row>
    <row r="31" spans="1:7">
      <c r="A31" s="122">
        <v>11</v>
      </c>
      <c r="B31" s="122">
        <v>3084</v>
      </c>
      <c r="C31" s="122" t="s">
        <v>42</v>
      </c>
      <c r="D31" s="122" t="s">
        <v>43</v>
      </c>
      <c r="E31" s="122">
        <v>89000</v>
      </c>
      <c r="F31" s="122">
        <v>17100</v>
      </c>
      <c r="G31" s="122" t="s">
        <v>44</v>
      </c>
    </row>
    <row r="32" ht="18.75" spans="2:5">
      <c r="B32" s="54" t="s">
        <v>45</v>
      </c>
      <c r="C32" s="54"/>
      <c r="D32" s="54"/>
      <c r="E32" s="54"/>
    </row>
    <row r="33" spans="1:7">
      <c r="A33" s="48" t="s">
        <v>2</v>
      </c>
      <c r="B33" s="55" t="s">
        <v>3</v>
      </c>
      <c r="C33" s="55" t="s">
        <v>4</v>
      </c>
      <c r="D33" s="55" t="s">
        <v>5</v>
      </c>
      <c r="E33" s="55" t="s">
        <v>6</v>
      </c>
      <c r="F33" s="55" t="s">
        <v>7</v>
      </c>
      <c r="G33" s="55" t="s">
        <v>8</v>
      </c>
    </row>
    <row r="34" spans="1:7">
      <c r="A34" s="49">
        <v>1</v>
      </c>
      <c r="B34" s="49" t="s">
        <v>46</v>
      </c>
      <c r="C34" s="60">
        <v>43681</v>
      </c>
      <c r="D34" s="49" t="s">
        <v>47</v>
      </c>
      <c r="E34" s="49">
        <v>106000</v>
      </c>
      <c r="F34" s="58">
        <v>71000</v>
      </c>
      <c r="G34" s="60">
        <v>43848</v>
      </c>
    </row>
    <row r="35" spans="1:7">
      <c r="A35" s="49">
        <v>2</v>
      </c>
      <c r="B35" s="49" t="s">
        <v>48</v>
      </c>
      <c r="C35" s="60">
        <v>43867</v>
      </c>
      <c r="D35" s="49" t="s">
        <v>49</v>
      </c>
      <c r="E35" s="49">
        <v>99000</v>
      </c>
      <c r="F35" s="58">
        <v>79000</v>
      </c>
      <c r="G35" s="60">
        <v>43996</v>
      </c>
    </row>
    <row r="36" spans="1:7">
      <c r="A36" s="49">
        <v>3</v>
      </c>
      <c r="B36" s="49" t="s">
        <v>50</v>
      </c>
      <c r="C36" s="60">
        <v>43809</v>
      </c>
      <c r="D36" s="49" t="s">
        <v>49</v>
      </c>
      <c r="E36" s="49">
        <v>99000</v>
      </c>
      <c r="F36" s="58">
        <v>44200</v>
      </c>
      <c r="G36" s="60">
        <v>44208</v>
      </c>
    </row>
    <row r="37" ht="18.75" spans="1:7">
      <c r="A37" s="29"/>
      <c r="B37" s="57" t="s">
        <v>51</v>
      </c>
      <c r="C37" s="57"/>
      <c r="D37" s="57"/>
      <c r="E37" s="57"/>
      <c r="F37" s="29"/>
      <c r="G37" s="29"/>
    </row>
    <row r="38" spans="1:7">
      <c r="A38" s="48" t="s">
        <v>2</v>
      </c>
      <c r="B38" s="48" t="s">
        <v>3</v>
      </c>
      <c r="C38" s="48" t="s">
        <v>4</v>
      </c>
      <c r="D38" s="48" t="s">
        <v>5</v>
      </c>
      <c r="E38" s="48" t="s">
        <v>6</v>
      </c>
      <c r="F38" s="48" t="s">
        <v>7</v>
      </c>
      <c r="G38" s="48" t="s">
        <v>8</v>
      </c>
    </row>
    <row r="39" spans="1:7">
      <c r="A39" s="49">
        <v>1</v>
      </c>
      <c r="B39" s="49">
        <v>2285</v>
      </c>
      <c r="C39" s="48" t="s">
        <v>52</v>
      </c>
      <c r="D39" s="48" t="s">
        <v>53</v>
      </c>
      <c r="E39" s="49">
        <v>87000</v>
      </c>
      <c r="F39" s="49">
        <v>62000</v>
      </c>
      <c r="G39" s="48" t="s">
        <v>54</v>
      </c>
    </row>
    <row r="40" spans="1:7">
      <c r="A40" s="49">
        <v>2</v>
      </c>
      <c r="B40" s="49">
        <v>2207</v>
      </c>
      <c r="C40" s="48" t="s">
        <v>55</v>
      </c>
      <c r="D40" s="48" t="s">
        <v>56</v>
      </c>
      <c r="E40" s="49">
        <v>119000</v>
      </c>
      <c r="F40" s="49">
        <v>56000</v>
      </c>
      <c r="G40" s="48" t="s">
        <v>57</v>
      </c>
    </row>
    <row r="41" spans="1:7">
      <c r="A41" s="49">
        <v>3</v>
      </c>
      <c r="B41" s="49">
        <v>2503</v>
      </c>
      <c r="C41" s="48" t="s">
        <v>58</v>
      </c>
      <c r="D41" s="48" t="s">
        <v>24</v>
      </c>
      <c r="E41" s="49">
        <v>99000</v>
      </c>
      <c r="F41" s="49">
        <v>78400</v>
      </c>
      <c r="G41" s="48" t="s">
        <v>59</v>
      </c>
    </row>
    <row r="42" spans="1:7">
      <c r="A42" s="49">
        <v>4</v>
      </c>
      <c r="B42" s="49">
        <v>2243</v>
      </c>
      <c r="C42" s="48" t="s">
        <v>60</v>
      </c>
      <c r="D42" s="48" t="s">
        <v>53</v>
      </c>
      <c r="E42" s="49">
        <v>89000</v>
      </c>
      <c r="F42" s="49">
        <v>59000</v>
      </c>
      <c r="G42" s="48" t="s">
        <v>61</v>
      </c>
    </row>
    <row r="43" spans="1:7">
      <c r="A43" s="49">
        <v>5</v>
      </c>
      <c r="B43" s="49">
        <v>2187</v>
      </c>
      <c r="C43" s="48" t="s">
        <v>62</v>
      </c>
      <c r="D43" s="48" t="s">
        <v>53</v>
      </c>
      <c r="E43" s="49">
        <v>89000</v>
      </c>
      <c r="F43" s="49">
        <v>67000</v>
      </c>
      <c r="G43" s="48" t="s">
        <v>61</v>
      </c>
    </row>
    <row r="44" spans="1:7">
      <c r="A44" s="49">
        <v>6</v>
      </c>
      <c r="B44" s="49">
        <v>2297</v>
      </c>
      <c r="C44" s="48" t="s">
        <v>63</v>
      </c>
      <c r="D44" s="48" t="s">
        <v>24</v>
      </c>
      <c r="E44" s="49">
        <v>95000</v>
      </c>
      <c r="F44" s="49">
        <v>71050</v>
      </c>
      <c r="G44" s="48" t="s">
        <v>64</v>
      </c>
    </row>
    <row r="45" spans="1:7">
      <c r="A45" s="49">
        <v>7</v>
      </c>
      <c r="B45" s="49">
        <v>2693</v>
      </c>
      <c r="C45" s="48" t="s">
        <v>65</v>
      </c>
      <c r="D45" s="48" t="s">
        <v>24</v>
      </c>
      <c r="E45" s="49">
        <v>100000</v>
      </c>
      <c r="F45" s="49">
        <v>85000</v>
      </c>
      <c r="G45" s="48" t="s">
        <v>66</v>
      </c>
    </row>
    <row r="46" spans="1:7">
      <c r="A46" s="49">
        <v>8</v>
      </c>
      <c r="B46" s="49">
        <v>2607</v>
      </c>
      <c r="C46" s="48" t="s">
        <v>67</v>
      </c>
      <c r="D46" s="48" t="s">
        <v>68</v>
      </c>
      <c r="E46" s="49">
        <v>107000</v>
      </c>
      <c r="F46" s="49">
        <v>62000</v>
      </c>
      <c r="G46" s="48" t="s">
        <v>69</v>
      </c>
    </row>
    <row r="47" spans="1:7">
      <c r="A47" s="49">
        <v>9</v>
      </c>
      <c r="B47" s="49">
        <v>2563</v>
      </c>
      <c r="C47" s="48" t="s">
        <v>70</v>
      </c>
      <c r="D47" s="48" t="s">
        <v>24</v>
      </c>
      <c r="E47" s="49">
        <v>100000</v>
      </c>
      <c r="F47" s="49">
        <v>54300</v>
      </c>
      <c r="G47" s="48" t="s">
        <v>71</v>
      </c>
    </row>
    <row r="48" spans="1:7">
      <c r="A48" s="49">
        <v>10</v>
      </c>
      <c r="B48" s="49">
        <v>2519</v>
      </c>
      <c r="C48" s="48" t="s">
        <v>72</v>
      </c>
      <c r="D48" s="48" t="s">
        <v>68</v>
      </c>
      <c r="E48" s="49">
        <v>107000</v>
      </c>
      <c r="F48" s="49">
        <v>44500</v>
      </c>
      <c r="G48" s="48" t="s">
        <v>73</v>
      </c>
    </row>
    <row r="49" spans="1:7">
      <c r="A49" s="49">
        <v>11</v>
      </c>
      <c r="B49" s="49">
        <v>2659</v>
      </c>
      <c r="C49" s="48" t="s">
        <v>74</v>
      </c>
      <c r="D49" s="48" t="s">
        <v>68</v>
      </c>
      <c r="E49" s="49">
        <v>107000</v>
      </c>
      <c r="F49" s="49">
        <v>58500</v>
      </c>
      <c r="G49" s="48" t="s">
        <v>75</v>
      </c>
    </row>
    <row r="50" spans="1:7">
      <c r="A50" s="49">
        <v>12</v>
      </c>
      <c r="B50" s="49">
        <v>2329</v>
      </c>
      <c r="C50" s="48" t="s">
        <v>76</v>
      </c>
      <c r="D50" s="48" t="s">
        <v>68</v>
      </c>
      <c r="E50" s="49">
        <v>108000</v>
      </c>
      <c r="F50" s="49">
        <v>89450</v>
      </c>
      <c r="G50" s="48" t="s">
        <v>77</v>
      </c>
    </row>
    <row r="51" spans="1:7">
      <c r="A51" s="49">
        <v>13</v>
      </c>
      <c r="B51" s="49">
        <v>2564</v>
      </c>
      <c r="C51" s="48" t="s">
        <v>70</v>
      </c>
      <c r="D51" s="48" t="s">
        <v>68</v>
      </c>
      <c r="E51" s="49">
        <v>108000</v>
      </c>
      <c r="F51" s="49">
        <v>62500</v>
      </c>
      <c r="G51" s="48" t="s">
        <v>78</v>
      </c>
    </row>
    <row r="52" spans="1:7">
      <c r="A52" s="49">
        <v>14</v>
      </c>
      <c r="B52" s="49">
        <v>2367</v>
      </c>
      <c r="C52" s="48" t="s">
        <v>79</v>
      </c>
      <c r="D52" s="48" t="s">
        <v>68</v>
      </c>
      <c r="E52" s="49">
        <v>106000</v>
      </c>
      <c r="F52" s="49">
        <v>59300</v>
      </c>
      <c r="G52" s="48" t="s">
        <v>80</v>
      </c>
    </row>
    <row r="53" spans="1:7">
      <c r="A53" s="49">
        <v>15</v>
      </c>
      <c r="B53" s="49">
        <v>2662</v>
      </c>
      <c r="C53" s="48" t="s">
        <v>81</v>
      </c>
      <c r="D53" s="48" t="s">
        <v>24</v>
      </c>
      <c r="E53" s="49">
        <v>99000</v>
      </c>
      <c r="F53" s="49">
        <v>60000</v>
      </c>
      <c r="G53" s="48" t="s">
        <v>82</v>
      </c>
    </row>
    <row r="54" spans="1:7">
      <c r="A54" s="49">
        <v>16</v>
      </c>
      <c r="B54" s="49">
        <v>1208</v>
      </c>
      <c r="C54" s="48" t="s">
        <v>83</v>
      </c>
      <c r="D54" s="48" t="s">
        <v>24</v>
      </c>
      <c r="E54" s="49">
        <v>101000</v>
      </c>
      <c r="F54" s="49">
        <v>38000</v>
      </c>
      <c r="G54" s="48" t="s">
        <v>84</v>
      </c>
    </row>
    <row r="55" spans="1:7">
      <c r="A55" s="49">
        <v>17</v>
      </c>
      <c r="B55" s="49">
        <v>1372</v>
      </c>
      <c r="C55" s="48" t="s">
        <v>85</v>
      </c>
      <c r="D55" s="48" t="s">
        <v>68</v>
      </c>
      <c r="E55" s="49">
        <v>108000</v>
      </c>
      <c r="F55" s="49">
        <v>8600</v>
      </c>
      <c r="G55" s="48" t="s">
        <v>86</v>
      </c>
    </row>
    <row r="56" spans="1:7">
      <c r="A56" s="49">
        <v>18</v>
      </c>
      <c r="B56" s="49">
        <v>2491</v>
      </c>
      <c r="C56" s="48" t="s">
        <v>87</v>
      </c>
      <c r="D56" s="48" t="s">
        <v>68</v>
      </c>
      <c r="E56" s="49">
        <v>105000</v>
      </c>
      <c r="F56" s="49">
        <v>129500</v>
      </c>
      <c r="G56" s="48" t="s">
        <v>88</v>
      </c>
    </row>
    <row r="57" spans="1:7">
      <c r="A57" s="49">
        <v>19</v>
      </c>
      <c r="B57" s="49">
        <v>2539</v>
      </c>
      <c r="C57" s="48" t="s">
        <v>89</v>
      </c>
      <c r="D57" s="48" t="s">
        <v>24</v>
      </c>
      <c r="E57" s="49">
        <v>97000</v>
      </c>
      <c r="F57" s="49">
        <v>54000</v>
      </c>
      <c r="G57" s="48" t="s">
        <v>86</v>
      </c>
    </row>
    <row r="58" spans="1:7">
      <c r="A58" s="49">
        <v>20</v>
      </c>
      <c r="B58" s="49">
        <v>2742</v>
      </c>
      <c r="C58" s="48" t="s">
        <v>90</v>
      </c>
      <c r="D58" s="48" t="s">
        <v>68</v>
      </c>
      <c r="E58" s="49">
        <v>112000</v>
      </c>
      <c r="F58" s="49">
        <v>87000</v>
      </c>
      <c r="G58" s="48" t="s">
        <v>91</v>
      </c>
    </row>
    <row r="59" spans="1:7">
      <c r="A59" s="49">
        <v>21</v>
      </c>
      <c r="B59" s="49">
        <v>2549</v>
      </c>
      <c r="C59" s="48" t="s">
        <v>92</v>
      </c>
      <c r="D59" s="48" t="s">
        <v>93</v>
      </c>
      <c r="E59" s="49">
        <v>111500</v>
      </c>
      <c r="F59" s="49">
        <v>38600</v>
      </c>
      <c r="G59" s="48" t="s">
        <v>94</v>
      </c>
    </row>
    <row r="60" spans="1:7">
      <c r="A60" s="49">
        <v>22</v>
      </c>
      <c r="B60" s="196">
        <v>2572</v>
      </c>
      <c r="C60" s="48" t="s">
        <v>95</v>
      </c>
      <c r="D60" s="48" t="s">
        <v>68</v>
      </c>
      <c r="E60" s="49">
        <v>105000</v>
      </c>
      <c r="F60" s="49">
        <v>34500</v>
      </c>
      <c r="G60" s="48" t="s">
        <v>96</v>
      </c>
    </row>
    <row r="61" spans="1:7">
      <c r="A61" s="49">
        <v>23</v>
      </c>
      <c r="B61" s="196">
        <v>2513</v>
      </c>
      <c r="C61" s="48" t="s">
        <v>97</v>
      </c>
      <c r="D61" s="48" t="s">
        <v>68</v>
      </c>
      <c r="E61" s="49">
        <v>107000</v>
      </c>
      <c r="F61" s="49">
        <v>33000</v>
      </c>
      <c r="G61" s="48" t="s">
        <v>98</v>
      </c>
    </row>
  </sheetData>
  <mergeCells count="5">
    <mergeCell ref="A2:G2"/>
    <mergeCell ref="C16:E16"/>
    <mergeCell ref="B19:F19"/>
    <mergeCell ref="B32:E32"/>
    <mergeCell ref="B37:E37"/>
  </mergeCells>
  <pageMargins left="0.7" right="0.7" top="0.75" bottom="0.75" header="0.3" footer="0.3"/>
  <pageSetup paperSize="1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workbookViewId="0">
      <selection activeCell="N96" sqref="N96"/>
    </sheetView>
  </sheetViews>
  <sheetFormatPr defaultColWidth="9" defaultRowHeight="15" outlineLevelCol="6"/>
  <cols>
    <col min="1" max="1" width="4.57142857142857" customWidth="1"/>
    <col min="2" max="2" width="12.7142857142857" style="29" customWidth="1"/>
    <col min="3" max="3" width="18.4285714285714" customWidth="1"/>
    <col min="4" max="4" width="16.2857142857143" customWidth="1"/>
    <col min="5" max="5" width="11.7142857142857" customWidth="1"/>
    <col min="7" max="7" width="13.1428571428571" customWidth="1"/>
  </cols>
  <sheetData>
    <row r="1" ht="16.5" spans="1:7">
      <c r="A1" s="85" t="s">
        <v>99</v>
      </c>
      <c r="B1" s="86"/>
      <c r="C1" s="86"/>
      <c r="D1" s="86"/>
      <c r="E1" s="86"/>
      <c r="F1" s="86"/>
      <c r="G1" s="87"/>
    </row>
    <row r="2" spans="1:7">
      <c r="A2" s="88" t="s">
        <v>2</v>
      </c>
      <c r="B2" s="88" t="s">
        <v>3</v>
      </c>
      <c r="C2" s="89" t="s">
        <v>4</v>
      </c>
      <c r="D2" s="89" t="s">
        <v>5</v>
      </c>
      <c r="E2" s="89" t="s">
        <v>6</v>
      </c>
      <c r="F2" s="89" t="s">
        <v>7</v>
      </c>
      <c r="G2" s="89" t="s">
        <v>8</v>
      </c>
    </row>
    <row r="3" ht="15.75" spans="1:7">
      <c r="A3" s="90">
        <v>1</v>
      </c>
      <c r="B3" s="91" t="s">
        <v>100</v>
      </c>
      <c r="C3" s="92">
        <v>43451</v>
      </c>
      <c r="D3" s="91" t="s">
        <v>101</v>
      </c>
      <c r="E3" s="90">
        <v>135000</v>
      </c>
      <c r="F3" s="91">
        <v>51000</v>
      </c>
      <c r="G3" s="93" t="s">
        <v>102</v>
      </c>
    </row>
    <row r="4" ht="15.75" spans="1:7">
      <c r="A4" s="90">
        <v>2</v>
      </c>
      <c r="B4" s="91" t="s">
        <v>103</v>
      </c>
      <c r="C4" s="92">
        <v>43907</v>
      </c>
      <c r="D4" s="91" t="s">
        <v>104</v>
      </c>
      <c r="E4" s="90">
        <v>105800</v>
      </c>
      <c r="F4" s="91">
        <v>85400</v>
      </c>
      <c r="G4" s="93" t="s">
        <v>105</v>
      </c>
    </row>
    <row r="5" ht="15.75" spans="1:7">
      <c r="A5" s="90">
        <v>3</v>
      </c>
      <c r="B5" s="91" t="s">
        <v>106</v>
      </c>
      <c r="C5" s="92">
        <v>43735</v>
      </c>
      <c r="D5" s="91" t="s">
        <v>53</v>
      </c>
      <c r="E5" s="90">
        <v>89000</v>
      </c>
      <c r="F5" s="91">
        <v>45500</v>
      </c>
      <c r="G5" s="93" t="s">
        <v>107</v>
      </c>
    </row>
    <row r="6" ht="15.75" spans="1:7">
      <c r="A6" s="90">
        <v>4</v>
      </c>
      <c r="B6" s="91" t="s">
        <v>108</v>
      </c>
      <c r="C6" s="92">
        <v>43903</v>
      </c>
      <c r="D6" s="91" t="s">
        <v>93</v>
      </c>
      <c r="E6" s="90">
        <v>108800</v>
      </c>
      <c r="F6" s="91">
        <v>79800</v>
      </c>
      <c r="G6" s="93" t="s">
        <v>109</v>
      </c>
    </row>
    <row r="7" ht="15.75" spans="1:7">
      <c r="A7" s="90">
        <v>5</v>
      </c>
      <c r="B7" s="91" t="s">
        <v>110</v>
      </c>
      <c r="C7" s="92">
        <v>43341</v>
      </c>
      <c r="D7" s="91" t="s">
        <v>104</v>
      </c>
      <c r="E7" s="90">
        <v>109000</v>
      </c>
      <c r="F7" s="91">
        <v>37000</v>
      </c>
      <c r="G7" s="93" t="s">
        <v>111</v>
      </c>
    </row>
    <row r="8" ht="15.75" spans="1:7">
      <c r="A8" s="90">
        <v>6</v>
      </c>
      <c r="B8" s="91" t="s">
        <v>112</v>
      </c>
      <c r="C8" s="92">
        <v>43449</v>
      </c>
      <c r="D8" s="91" t="s">
        <v>104</v>
      </c>
      <c r="E8" s="90">
        <v>107000</v>
      </c>
      <c r="F8" s="91">
        <v>35000</v>
      </c>
      <c r="G8" s="93" t="s">
        <v>113</v>
      </c>
    </row>
    <row r="9" spans="1:7">
      <c r="A9" s="90">
        <v>7</v>
      </c>
      <c r="B9" s="94" t="s">
        <v>114</v>
      </c>
      <c r="C9" s="92">
        <v>44142</v>
      </c>
      <c r="D9" s="94" t="s">
        <v>104</v>
      </c>
      <c r="E9" s="90">
        <v>108500</v>
      </c>
      <c r="F9" s="95">
        <v>73500</v>
      </c>
      <c r="G9" s="96" t="s">
        <v>115</v>
      </c>
    </row>
    <row r="10" spans="1:7">
      <c r="A10" s="90">
        <v>8</v>
      </c>
      <c r="B10" s="94" t="s">
        <v>116</v>
      </c>
      <c r="C10" s="97" t="s">
        <v>117</v>
      </c>
      <c r="D10" s="94" t="s">
        <v>104</v>
      </c>
      <c r="E10" s="90">
        <v>106000</v>
      </c>
      <c r="F10" s="95">
        <v>69600</v>
      </c>
      <c r="G10" s="98" t="s">
        <v>118</v>
      </c>
    </row>
    <row r="11" spans="1:7">
      <c r="A11" s="99" t="s">
        <v>119</v>
      </c>
      <c r="B11" s="100"/>
      <c r="C11" s="101"/>
      <c r="D11" s="97"/>
      <c r="E11" s="90">
        <f>SUM(E3:E10)</f>
        <v>869100</v>
      </c>
      <c r="F11" s="90">
        <f>SUM(F3:F10)</f>
        <v>476800</v>
      </c>
      <c r="G11" s="97"/>
    </row>
    <row r="12" spans="1:7">
      <c r="A12" s="102" t="s">
        <v>120</v>
      </c>
      <c r="B12" s="103"/>
      <c r="C12" s="103"/>
      <c r="D12" s="103"/>
      <c r="E12" s="103"/>
      <c r="F12" s="103"/>
      <c r="G12" s="104"/>
    </row>
    <row r="13" ht="30" spans="1:7">
      <c r="A13" s="105" t="s">
        <v>121</v>
      </c>
      <c r="B13" s="105" t="s">
        <v>122</v>
      </c>
      <c r="C13" s="105" t="s">
        <v>123</v>
      </c>
      <c r="D13" s="105" t="s">
        <v>5</v>
      </c>
      <c r="E13" s="106" t="s">
        <v>124</v>
      </c>
      <c r="F13" s="105" t="s">
        <v>7</v>
      </c>
      <c r="G13" s="105" t="s">
        <v>125</v>
      </c>
    </row>
    <row r="14" spans="1:7">
      <c r="A14" s="105">
        <v>1</v>
      </c>
      <c r="B14" s="107" t="s">
        <v>126</v>
      </c>
      <c r="C14" s="108">
        <v>44167</v>
      </c>
      <c r="D14" s="107" t="s">
        <v>127</v>
      </c>
      <c r="E14" s="107" t="s">
        <v>128</v>
      </c>
      <c r="F14" s="49">
        <v>54500</v>
      </c>
      <c r="G14" s="108">
        <v>44348</v>
      </c>
    </row>
    <row r="15" spans="1:7">
      <c r="A15" s="105">
        <v>2</v>
      </c>
      <c r="B15" s="107">
        <v>815</v>
      </c>
      <c r="C15" s="105" t="s">
        <v>129</v>
      </c>
      <c r="D15" s="107" t="s">
        <v>130</v>
      </c>
      <c r="E15" s="107" t="s">
        <v>131</v>
      </c>
      <c r="F15" s="49">
        <v>47200</v>
      </c>
      <c r="G15" s="105" t="s">
        <v>132</v>
      </c>
    </row>
    <row r="16" spans="1:7">
      <c r="A16" s="105">
        <v>3</v>
      </c>
      <c r="B16" s="107">
        <v>799</v>
      </c>
      <c r="C16" s="105" t="s">
        <v>133</v>
      </c>
      <c r="D16" s="107" t="s">
        <v>24</v>
      </c>
      <c r="E16" s="107" t="s">
        <v>134</v>
      </c>
      <c r="F16" s="49">
        <v>72000</v>
      </c>
      <c r="G16" s="105" t="s">
        <v>135</v>
      </c>
    </row>
    <row r="17" spans="1:7">
      <c r="A17" s="105">
        <v>4</v>
      </c>
      <c r="B17" s="107" t="s">
        <v>136</v>
      </c>
      <c r="C17" s="105" t="s">
        <v>137</v>
      </c>
      <c r="D17" s="107" t="s">
        <v>130</v>
      </c>
      <c r="E17" s="107" t="s">
        <v>138</v>
      </c>
      <c r="F17" s="49">
        <v>58600</v>
      </c>
      <c r="G17" s="105" t="s">
        <v>139</v>
      </c>
    </row>
    <row r="18" spans="1:7">
      <c r="A18" s="105">
        <v>5</v>
      </c>
      <c r="B18" s="107" t="s">
        <v>140</v>
      </c>
      <c r="C18" s="105" t="s">
        <v>141</v>
      </c>
      <c r="D18" s="107" t="s">
        <v>24</v>
      </c>
      <c r="E18" s="107" t="s">
        <v>142</v>
      </c>
      <c r="F18" s="49">
        <v>31000</v>
      </c>
      <c r="G18" s="105" t="s">
        <v>143</v>
      </c>
    </row>
    <row r="19" spans="1:7">
      <c r="A19" s="105">
        <v>6</v>
      </c>
      <c r="B19" s="107" t="s">
        <v>144</v>
      </c>
      <c r="C19" s="105" t="s">
        <v>145</v>
      </c>
      <c r="D19" s="107" t="s">
        <v>53</v>
      </c>
      <c r="E19" s="107" t="s">
        <v>146</v>
      </c>
      <c r="F19" s="49">
        <v>41500</v>
      </c>
      <c r="G19" s="105" t="s">
        <v>147</v>
      </c>
    </row>
    <row r="20" spans="1:7">
      <c r="A20" s="105">
        <v>7</v>
      </c>
      <c r="B20" s="107" t="s">
        <v>148</v>
      </c>
      <c r="C20" s="105" t="s">
        <v>149</v>
      </c>
      <c r="D20" s="107" t="s">
        <v>127</v>
      </c>
      <c r="E20" s="107" t="s">
        <v>150</v>
      </c>
      <c r="F20" s="49">
        <v>46500</v>
      </c>
      <c r="G20" s="105" t="s">
        <v>151</v>
      </c>
    </row>
    <row r="21" spans="1:7">
      <c r="A21" s="105">
        <v>8</v>
      </c>
      <c r="B21" s="107" t="s">
        <v>152</v>
      </c>
      <c r="C21" s="108">
        <v>44023</v>
      </c>
      <c r="D21" s="107" t="s">
        <v>153</v>
      </c>
      <c r="E21" s="107" t="s">
        <v>154</v>
      </c>
      <c r="F21" s="49">
        <v>74000</v>
      </c>
      <c r="G21" s="105" t="s">
        <v>155</v>
      </c>
    </row>
    <row r="22" spans="1:7">
      <c r="A22" s="105">
        <v>9</v>
      </c>
      <c r="B22" s="107" t="s">
        <v>156</v>
      </c>
      <c r="C22" s="108">
        <v>43781</v>
      </c>
      <c r="D22" s="107" t="s">
        <v>127</v>
      </c>
      <c r="E22" s="107" t="s">
        <v>150</v>
      </c>
      <c r="F22" s="49">
        <v>66400</v>
      </c>
      <c r="G22" s="105" t="s">
        <v>157</v>
      </c>
    </row>
    <row r="23" spans="1:7">
      <c r="A23" s="105">
        <v>10</v>
      </c>
      <c r="B23" s="49">
        <v>846</v>
      </c>
      <c r="C23" s="105" t="s">
        <v>158</v>
      </c>
      <c r="D23" s="107" t="s">
        <v>127</v>
      </c>
      <c r="E23" s="107" t="s">
        <v>150</v>
      </c>
      <c r="F23" s="49">
        <v>58000</v>
      </c>
      <c r="G23" s="105" t="s">
        <v>157</v>
      </c>
    </row>
    <row r="24" spans="1:7">
      <c r="A24" s="105">
        <v>11</v>
      </c>
      <c r="B24" s="49">
        <v>814</v>
      </c>
      <c r="C24" s="105" t="s">
        <v>129</v>
      </c>
      <c r="D24" s="107" t="s">
        <v>130</v>
      </c>
      <c r="E24" s="107" t="s">
        <v>159</v>
      </c>
      <c r="F24" s="49">
        <v>65800</v>
      </c>
      <c r="G24" s="105" t="s">
        <v>160</v>
      </c>
    </row>
    <row r="25" spans="1:7">
      <c r="A25" s="105">
        <v>12</v>
      </c>
      <c r="B25" s="49">
        <v>819</v>
      </c>
      <c r="C25" s="108">
        <v>43864</v>
      </c>
      <c r="D25" s="107" t="s">
        <v>127</v>
      </c>
      <c r="E25" s="107" t="s">
        <v>161</v>
      </c>
      <c r="F25" s="49">
        <v>40800</v>
      </c>
      <c r="G25" s="105" t="s">
        <v>162</v>
      </c>
    </row>
    <row r="26" spans="1:7">
      <c r="A26" s="105">
        <v>13</v>
      </c>
      <c r="B26" s="105">
        <v>859</v>
      </c>
      <c r="C26" s="108">
        <v>44049</v>
      </c>
      <c r="D26" s="105" t="s">
        <v>127</v>
      </c>
      <c r="E26" s="105">
        <v>107600</v>
      </c>
      <c r="F26" s="105">
        <v>54900</v>
      </c>
      <c r="G26" s="105" t="s">
        <v>163</v>
      </c>
    </row>
    <row r="27" spans="1:7">
      <c r="A27" s="109">
        <v>14</v>
      </c>
      <c r="B27" s="105">
        <v>1041</v>
      </c>
      <c r="C27" s="108">
        <v>44411</v>
      </c>
      <c r="D27" s="105" t="s">
        <v>53</v>
      </c>
      <c r="E27" s="105">
        <v>96400</v>
      </c>
      <c r="F27" s="105">
        <v>76400</v>
      </c>
      <c r="G27" s="105" t="s">
        <v>164</v>
      </c>
    </row>
    <row r="28" ht="15.75" spans="1:7">
      <c r="A28" s="110"/>
      <c r="B28" s="111"/>
      <c r="C28" s="112"/>
      <c r="D28" s="112"/>
      <c r="E28" s="111">
        <f>SUM(E26)</f>
        <v>107600</v>
      </c>
      <c r="F28" s="112">
        <f>SUM(F14:F27)</f>
        <v>787600</v>
      </c>
      <c r="G28" s="112"/>
    </row>
    <row r="29" ht="15.75" spans="1:7">
      <c r="A29" s="113" t="s">
        <v>165</v>
      </c>
      <c r="B29" s="114"/>
      <c r="C29" s="114"/>
      <c r="D29" s="114"/>
      <c r="E29" s="114"/>
      <c r="F29" s="114"/>
      <c r="G29" s="115"/>
    </row>
    <row r="30" ht="15.75" spans="1:7">
      <c r="A30" s="116" t="s">
        <v>2</v>
      </c>
      <c r="B30" s="117" t="s">
        <v>3</v>
      </c>
      <c r="C30" s="117" t="s">
        <v>4</v>
      </c>
      <c r="D30" s="117" t="s">
        <v>5</v>
      </c>
      <c r="E30" s="117" t="s">
        <v>6</v>
      </c>
      <c r="F30" s="117" t="s">
        <v>7</v>
      </c>
      <c r="G30" s="118" t="s">
        <v>8</v>
      </c>
    </row>
    <row r="31" spans="1:7">
      <c r="A31" s="119">
        <v>1</v>
      </c>
      <c r="B31" s="120" t="s">
        <v>166</v>
      </c>
      <c r="C31" s="121">
        <v>43562</v>
      </c>
      <c r="D31" s="120" t="s">
        <v>167</v>
      </c>
      <c r="E31" s="122">
        <v>107000</v>
      </c>
      <c r="F31" s="123">
        <v>67500</v>
      </c>
      <c r="G31" s="121" t="s">
        <v>168</v>
      </c>
    </row>
    <row r="32" spans="1:7">
      <c r="A32" s="120">
        <v>2</v>
      </c>
      <c r="B32" s="119" t="s">
        <v>169</v>
      </c>
      <c r="C32" s="124">
        <v>43823</v>
      </c>
      <c r="D32" s="119" t="s">
        <v>170</v>
      </c>
      <c r="E32" s="125">
        <v>142000</v>
      </c>
      <c r="F32" s="126">
        <v>87900</v>
      </c>
      <c r="G32" s="119" t="s">
        <v>171</v>
      </c>
    </row>
    <row r="33" spans="1:7">
      <c r="A33" s="120">
        <v>3</v>
      </c>
      <c r="B33" s="120" t="s">
        <v>172</v>
      </c>
      <c r="C33" s="121">
        <v>43869</v>
      </c>
      <c r="D33" s="120" t="s">
        <v>24</v>
      </c>
      <c r="E33" s="122">
        <v>97000</v>
      </c>
      <c r="F33" s="123">
        <v>43500</v>
      </c>
      <c r="G33" s="127">
        <v>44318</v>
      </c>
    </row>
    <row r="34" spans="1:7">
      <c r="A34" s="120">
        <v>4</v>
      </c>
      <c r="B34" s="120" t="s">
        <v>173</v>
      </c>
      <c r="C34" s="121">
        <v>43890</v>
      </c>
      <c r="D34" s="120" t="s">
        <v>167</v>
      </c>
      <c r="E34" s="122">
        <v>108500</v>
      </c>
      <c r="F34" s="123">
        <v>76000</v>
      </c>
      <c r="G34" s="120" t="s">
        <v>174</v>
      </c>
    </row>
    <row r="35" spans="1:7">
      <c r="A35" s="120">
        <v>5</v>
      </c>
      <c r="B35" s="128">
        <v>44001</v>
      </c>
      <c r="C35" s="122" t="s">
        <v>175</v>
      </c>
      <c r="D35" s="120" t="s">
        <v>167</v>
      </c>
      <c r="E35" s="122">
        <v>105800</v>
      </c>
      <c r="F35" s="120">
        <v>31250</v>
      </c>
      <c r="G35" s="120" t="s">
        <v>176</v>
      </c>
    </row>
    <row r="36" spans="1:7">
      <c r="A36" s="120">
        <v>6</v>
      </c>
      <c r="B36" s="120" t="s">
        <v>177</v>
      </c>
      <c r="C36" s="121">
        <v>43928</v>
      </c>
      <c r="D36" s="120" t="s">
        <v>53</v>
      </c>
      <c r="E36" s="120">
        <v>91000</v>
      </c>
      <c r="F36" s="120">
        <v>71000</v>
      </c>
      <c r="G36" s="127" t="s">
        <v>178</v>
      </c>
    </row>
    <row r="37" spans="1:7">
      <c r="A37" s="129" t="s">
        <v>179</v>
      </c>
      <c r="B37" s="130"/>
      <c r="C37" s="120"/>
      <c r="D37" s="120"/>
      <c r="E37" s="120">
        <f>SUM(E31:E36)</f>
        <v>651300</v>
      </c>
      <c r="F37" s="123">
        <f>SUM(F31:F36)</f>
        <v>377150</v>
      </c>
      <c r="G37" s="120"/>
    </row>
    <row r="38" ht="15.75" spans="1:7">
      <c r="A38" s="131" t="s">
        <v>180</v>
      </c>
      <c r="B38" s="131"/>
      <c r="C38" s="131"/>
      <c r="D38" s="131"/>
      <c r="E38" s="131"/>
      <c r="F38" s="131"/>
      <c r="G38" s="131"/>
    </row>
    <row r="39" spans="1:7">
      <c r="A39" s="132" t="s">
        <v>2</v>
      </c>
      <c r="B39" s="132" t="s">
        <v>3</v>
      </c>
      <c r="C39" s="132" t="s">
        <v>4</v>
      </c>
      <c r="D39" s="132" t="s">
        <v>5</v>
      </c>
      <c r="E39" s="132" t="s">
        <v>6</v>
      </c>
      <c r="F39" s="132" t="s">
        <v>7</v>
      </c>
      <c r="G39" s="132" t="s">
        <v>8</v>
      </c>
    </row>
    <row r="40" ht="15.75" spans="1:7">
      <c r="A40" s="49">
        <v>1</v>
      </c>
      <c r="B40" s="133" t="s">
        <v>181</v>
      </c>
      <c r="C40" s="134">
        <v>43484</v>
      </c>
      <c r="D40" s="133" t="s">
        <v>182</v>
      </c>
      <c r="E40" s="135">
        <v>109000</v>
      </c>
      <c r="F40" s="136">
        <v>25000</v>
      </c>
      <c r="G40" s="107" t="s">
        <v>183</v>
      </c>
    </row>
    <row r="41" ht="15.75" spans="1:7">
      <c r="A41" s="49">
        <v>2</v>
      </c>
      <c r="B41" s="133" t="s">
        <v>184</v>
      </c>
      <c r="C41" s="134">
        <v>43870</v>
      </c>
      <c r="D41" s="133" t="s">
        <v>185</v>
      </c>
      <c r="E41" s="135">
        <v>99000</v>
      </c>
      <c r="F41" s="136">
        <v>62000</v>
      </c>
      <c r="G41" s="107" t="s">
        <v>186</v>
      </c>
    </row>
    <row r="42" ht="15.75" spans="1:7">
      <c r="A42" s="137" t="s">
        <v>187</v>
      </c>
      <c r="B42" s="138"/>
      <c r="C42" s="138"/>
      <c r="D42" s="139"/>
      <c r="E42" s="140">
        <f>SUM(E40:E41)</f>
        <v>208000</v>
      </c>
      <c r="F42" s="141">
        <f>SUM(F40:F41)</f>
        <v>87000</v>
      </c>
      <c r="G42" s="142"/>
    </row>
    <row r="43" ht="15.75" spans="1:7">
      <c r="A43" s="143" t="s">
        <v>188</v>
      </c>
      <c r="B43" s="144"/>
      <c r="C43" s="144"/>
      <c r="D43" s="144"/>
      <c r="E43" s="144"/>
      <c r="F43" s="144"/>
      <c r="G43" s="145"/>
    </row>
    <row r="44" spans="1:7">
      <c r="A44" s="146" t="s">
        <v>2</v>
      </c>
      <c r="B44" s="48" t="s">
        <v>3</v>
      </c>
      <c r="C44" s="146" t="s">
        <v>4</v>
      </c>
      <c r="D44" s="146" t="s">
        <v>5</v>
      </c>
      <c r="E44" s="146" t="s">
        <v>6</v>
      </c>
      <c r="F44" s="146" t="s">
        <v>7</v>
      </c>
      <c r="G44" s="146" t="s">
        <v>8</v>
      </c>
    </row>
    <row r="45" spans="1:7">
      <c r="A45" s="53">
        <v>1</v>
      </c>
      <c r="B45" s="49">
        <v>307</v>
      </c>
      <c r="C45" s="53" t="s">
        <v>189</v>
      </c>
      <c r="D45" s="53" t="s">
        <v>190</v>
      </c>
      <c r="E45" s="53">
        <v>94000</v>
      </c>
      <c r="F45" s="53">
        <v>74500</v>
      </c>
      <c r="G45" s="53" t="s">
        <v>191</v>
      </c>
    </row>
    <row r="46" spans="1:7">
      <c r="A46" s="53">
        <v>2</v>
      </c>
      <c r="B46" s="49">
        <v>67</v>
      </c>
      <c r="C46" s="53" t="s">
        <v>192</v>
      </c>
      <c r="D46" s="53" t="s">
        <v>170</v>
      </c>
      <c r="E46" s="53">
        <v>135000</v>
      </c>
      <c r="F46" s="53">
        <v>35200</v>
      </c>
      <c r="G46" s="53" t="s">
        <v>193</v>
      </c>
    </row>
    <row r="47" spans="1:7">
      <c r="A47" s="53">
        <v>3</v>
      </c>
      <c r="B47" s="49">
        <v>322</v>
      </c>
      <c r="C47" s="53" t="s">
        <v>194</v>
      </c>
      <c r="D47" s="53" t="s">
        <v>190</v>
      </c>
      <c r="E47" s="53">
        <v>91000</v>
      </c>
      <c r="F47" s="53">
        <v>78940</v>
      </c>
      <c r="G47" s="53" t="s">
        <v>195</v>
      </c>
    </row>
    <row r="48" spans="1:7">
      <c r="A48" s="53">
        <v>4</v>
      </c>
      <c r="B48" s="49" t="s">
        <v>196</v>
      </c>
      <c r="C48" s="147" t="s">
        <v>197</v>
      </c>
      <c r="D48" s="53" t="s">
        <v>198</v>
      </c>
      <c r="E48" s="53"/>
      <c r="F48" s="53">
        <v>63700</v>
      </c>
      <c r="G48" s="146" t="s">
        <v>199</v>
      </c>
    </row>
    <row r="49" spans="1:7">
      <c r="A49" s="53">
        <v>5</v>
      </c>
      <c r="B49" s="49" t="s">
        <v>200</v>
      </c>
      <c r="C49" s="147" t="s">
        <v>201</v>
      </c>
      <c r="D49" s="53" t="s">
        <v>68</v>
      </c>
      <c r="E49" s="53"/>
      <c r="F49" s="53">
        <v>79790</v>
      </c>
      <c r="G49" s="146" t="s">
        <v>202</v>
      </c>
    </row>
    <row r="50" spans="1:7">
      <c r="A50" s="53">
        <v>6</v>
      </c>
      <c r="B50" s="49">
        <v>318</v>
      </c>
      <c r="C50" s="53" t="s">
        <v>203</v>
      </c>
      <c r="D50" s="53" t="s">
        <v>68</v>
      </c>
      <c r="E50" s="53">
        <v>107000</v>
      </c>
      <c r="F50" s="53">
        <v>41800</v>
      </c>
      <c r="G50" s="53" t="s">
        <v>204</v>
      </c>
    </row>
    <row r="51" ht="15.75" spans="1:7">
      <c r="A51" s="148"/>
      <c r="B51" s="149"/>
      <c r="C51" s="148"/>
      <c r="D51" s="148"/>
      <c r="E51" s="148">
        <f>SUM(E45:E50)</f>
        <v>427000</v>
      </c>
      <c r="F51" s="148">
        <f>SUM(F45:F50)</f>
        <v>373930</v>
      </c>
      <c r="G51" s="148"/>
    </row>
    <row r="52" ht="16.5" spans="1:7">
      <c r="A52" s="150" t="s">
        <v>205</v>
      </c>
      <c r="B52" s="151"/>
      <c r="C52" s="151"/>
      <c r="D52" s="151"/>
      <c r="E52" s="151"/>
      <c r="F52" s="151"/>
      <c r="G52" s="152"/>
    </row>
    <row r="53" spans="1:7">
      <c r="A53" s="153" t="s">
        <v>2</v>
      </c>
      <c r="B53" s="153" t="s">
        <v>3</v>
      </c>
      <c r="C53" s="154" t="s">
        <v>4</v>
      </c>
      <c r="D53" s="154" t="s">
        <v>5</v>
      </c>
      <c r="E53" s="154" t="s">
        <v>6</v>
      </c>
      <c r="F53" s="154" t="s">
        <v>7</v>
      </c>
      <c r="G53" s="154" t="s">
        <v>8</v>
      </c>
    </row>
    <row r="54" spans="1:7">
      <c r="A54" s="56">
        <v>1</v>
      </c>
      <c r="B54" s="155" t="s">
        <v>206</v>
      </c>
      <c r="C54" s="156">
        <v>44251</v>
      </c>
      <c r="D54" s="49" t="s">
        <v>207</v>
      </c>
      <c r="E54" s="49">
        <v>100000</v>
      </c>
      <c r="F54" s="157">
        <v>70000</v>
      </c>
      <c r="G54" s="49" t="s">
        <v>208</v>
      </c>
    </row>
    <row r="55" spans="1:7">
      <c r="A55" s="56">
        <v>2</v>
      </c>
      <c r="B55" s="155" t="s">
        <v>209</v>
      </c>
      <c r="C55" s="156">
        <v>43869</v>
      </c>
      <c r="D55" s="49" t="s">
        <v>207</v>
      </c>
      <c r="E55" s="49">
        <v>99000</v>
      </c>
      <c r="F55" s="157">
        <v>56600</v>
      </c>
      <c r="G55" s="49" t="s">
        <v>210</v>
      </c>
    </row>
    <row r="56" spans="1:7">
      <c r="A56" s="56">
        <v>3</v>
      </c>
      <c r="B56" s="155" t="s">
        <v>211</v>
      </c>
      <c r="C56" s="156">
        <v>43895</v>
      </c>
      <c r="D56" s="49" t="s">
        <v>212</v>
      </c>
      <c r="E56" s="49">
        <v>97000</v>
      </c>
      <c r="F56" s="157">
        <v>44500</v>
      </c>
      <c r="G56" s="49" t="s">
        <v>213</v>
      </c>
    </row>
    <row r="57" spans="1:7">
      <c r="A57" s="56">
        <v>4</v>
      </c>
      <c r="B57" s="155" t="s">
        <v>214</v>
      </c>
      <c r="C57" s="156">
        <v>43491</v>
      </c>
      <c r="D57" s="49" t="s">
        <v>207</v>
      </c>
      <c r="E57" s="49">
        <v>100000</v>
      </c>
      <c r="F57" s="157">
        <v>37500</v>
      </c>
      <c r="G57" s="49" t="s">
        <v>215</v>
      </c>
    </row>
    <row r="58" spans="1:7">
      <c r="A58" s="56">
        <v>5</v>
      </c>
      <c r="B58" s="155" t="s">
        <v>216</v>
      </c>
      <c r="C58" s="156">
        <v>43722</v>
      </c>
      <c r="D58" s="49" t="s">
        <v>217</v>
      </c>
      <c r="E58" s="49">
        <v>107000</v>
      </c>
      <c r="F58" s="157">
        <v>47000</v>
      </c>
      <c r="G58" s="49" t="s">
        <v>41</v>
      </c>
    </row>
    <row r="59" spans="1:7">
      <c r="A59" s="56">
        <v>6</v>
      </c>
      <c r="B59" s="155" t="s">
        <v>218</v>
      </c>
      <c r="C59" s="156">
        <v>43773</v>
      </c>
      <c r="D59" s="49" t="s">
        <v>190</v>
      </c>
      <c r="E59" s="49">
        <v>91000</v>
      </c>
      <c r="F59" s="157">
        <v>42000</v>
      </c>
      <c r="G59" s="49" t="s">
        <v>219</v>
      </c>
    </row>
    <row r="60" spans="1:7">
      <c r="A60" s="56">
        <v>7</v>
      </c>
      <c r="B60" s="49" t="s">
        <v>220</v>
      </c>
      <c r="C60" s="49" t="s">
        <v>221</v>
      </c>
      <c r="D60" s="49" t="s">
        <v>207</v>
      </c>
      <c r="E60" s="49">
        <v>99000</v>
      </c>
      <c r="F60" s="49">
        <v>84400</v>
      </c>
      <c r="G60" s="49" t="s">
        <v>222</v>
      </c>
    </row>
    <row r="61" spans="1:7">
      <c r="A61" s="56">
        <v>8</v>
      </c>
      <c r="B61" s="49" t="s">
        <v>223</v>
      </c>
      <c r="C61" s="49" t="s">
        <v>224</v>
      </c>
      <c r="D61" s="49" t="s">
        <v>207</v>
      </c>
      <c r="E61" s="49">
        <v>99000</v>
      </c>
      <c r="F61" s="49">
        <v>68000</v>
      </c>
      <c r="G61" s="49" t="s">
        <v>225</v>
      </c>
    </row>
    <row r="62" spans="1:7">
      <c r="A62" s="56">
        <v>9</v>
      </c>
      <c r="B62" s="49" t="s">
        <v>226</v>
      </c>
      <c r="C62" s="49" t="s">
        <v>227</v>
      </c>
      <c r="D62" s="49" t="s">
        <v>207</v>
      </c>
      <c r="E62" s="49">
        <v>99000</v>
      </c>
      <c r="F62" s="49">
        <v>74200</v>
      </c>
      <c r="G62" s="49" t="s">
        <v>228</v>
      </c>
    </row>
    <row r="63" ht="15.75" spans="1:7">
      <c r="A63" s="158">
        <v>10</v>
      </c>
      <c r="B63" s="159" t="s">
        <v>229</v>
      </c>
      <c r="C63" s="159" t="s">
        <v>230</v>
      </c>
      <c r="D63" s="159" t="s">
        <v>231</v>
      </c>
      <c r="E63" s="159">
        <v>113500</v>
      </c>
      <c r="F63" s="159">
        <v>80400</v>
      </c>
      <c r="G63" s="159" t="s">
        <v>232</v>
      </c>
    </row>
    <row r="64" ht="15.75" spans="1:7">
      <c r="A64" s="160"/>
      <c r="B64" s="161"/>
      <c r="C64" s="160"/>
      <c r="D64" s="160"/>
      <c r="E64" s="160">
        <f>SUM(E54:E63)</f>
        <v>1004500</v>
      </c>
      <c r="F64" s="160">
        <f>SUM(F54:F63)</f>
        <v>604600</v>
      </c>
      <c r="G64" s="160"/>
    </row>
    <row r="65" ht="19.5" spans="1:7">
      <c r="A65" s="162"/>
      <c r="B65" s="163" t="s">
        <v>233</v>
      </c>
      <c r="C65" s="163"/>
      <c r="D65" s="163"/>
      <c r="E65" s="164">
        <v>44256</v>
      </c>
      <c r="F65" s="165"/>
      <c r="G65" s="166"/>
    </row>
    <row r="66" ht="15.75" spans="1:7">
      <c r="A66" s="167" t="s">
        <v>2</v>
      </c>
      <c r="B66" s="167" t="s">
        <v>3</v>
      </c>
      <c r="C66" s="168" t="s">
        <v>4</v>
      </c>
      <c r="D66" s="167" t="s">
        <v>5</v>
      </c>
      <c r="E66" s="168" t="s">
        <v>6</v>
      </c>
      <c r="F66" s="168" t="s">
        <v>7</v>
      </c>
      <c r="G66" s="168" t="s">
        <v>8</v>
      </c>
    </row>
    <row r="67" spans="1:7">
      <c r="A67" s="56">
        <v>1</v>
      </c>
      <c r="B67" s="48" t="s">
        <v>234</v>
      </c>
      <c r="C67" s="169">
        <v>43455</v>
      </c>
      <c r="D67" s="55" t="s">
        <v>170</v>
      </c>
      <c r="E67" s="56">
        <v>137000</v>
      </c>
      <c r="F67" s="56">
        <v>42500</v>
      </c>
      <c r="G67" s="169">
        <v>44023</v>
      </c>
    </row>
    <row r="68" spans="1:7">
      <c r="A68" s="56">
        <v>2</v>
      </c>
      <c r="B68" s="48" t="s">
        <v>235</v>
      </c>
      <c r="C68" s="169">
        <v>43872</v>
      </c>
      <c r="D68" s="55" t="s">
        <v>236</v>
      </c>
      <c r="E68" s="56">
        <v>84400</v>
      </c>
      <c r="F68" s="56">
        <v>59500</v>
      </c>
      <c r="G68" s="169">
        <v>44079</v>
      </c>
    </row>
    <row r="69" spans="1:7">
      <c r="A69" s="56">
        <v>3</v>
      </c>
      <c r="B69" s="48" t="s">
        <v>237</v>
      </c>
      <c r="C69" s="169">
        <v>44140</v>
      </c>
      <c r="D69" s="55" t="s">
        <v>24</v>
      </c>
      <c r="E69" s="56">
        <v>99000</v>
      </c>
      <c r="F69" s="56">
        <v>68500</v>
      </c>
      <c r="G69" s="169">
        <v>44207</v>
      </c>
    </row>
    <row r="70" spans="1:7">
      <c r="A70" s="56">
        <v>4</v>
      </c>
      <c r="B70" s="48" t="s">
        <v>238</v>
      </c>
      <c r="C70" s="169">
        <v>43608</v>
      </c>
      <c r="D70" s="55" t="s">
        <v>24</v>
      </c>
      <c r="E70" s="56">
        <v>97000</v>
      </c>
      <c r="F70" s="56">
        <v>53000</v>
      </c>
      <c r="G70" s="169">
        <v>44213</v>
      </c>
    </row>
    <row r="71" spans="1:7">
      <c r="A71" s="56">
        <v>5</v>
      </c>
      <c r="B71" s="48" t="s">
        <v>239</v>
      </c>
      <c r="C71" s="169">
        <v>44153</v>
      </c>
      <c r="D71" s="55" t="s">
        <v>24</v>
      </c>
      <c r="E71" s="56">
        <v>100000</v>
      </c>
      <c r="F71" s="56">
        <v>74000</v>
      </c>
      <c r="G71" s="169">
        <v>44227</v>
      </c>
    </row>
    <row r="72" spans="1:7">
      <c r="A72" s="56">
        <v>6</v>
      </c>
      <c r="B72" s="48" t="s">
        <v>240</v>
      </c>
      <c r="C72" s="169">
        <v>44096</v>
      </c>
      <c r="D72" s="55" t="s">
        <v>24</v>
      </c>
      <c r="E72" s="56">
        <v>102000</v>
      </c>
      <c r="F72" s="56">
        <v>70600</v>
      </c>
      <c r="G72" s="169">
        <v>44266</v>
      </c>
    </row>
    <row r="73" spans="1:7">
      <c r="A73" s="56">
        <v>7</v>
      </c>
      <c r="B73" s="49" t="s">
        <v>241</v>
      </c>
      <c r="C73" s="169">
        <v>43970</v>
      </c>
      <c r="D73" s="56" t="s">
        <v>24</v>
      </c>
      <c r="E73" s="56">
        <v>99000</v>
      </c>
      <c r="F73" s="56">
        <v>47500</v>
      </c>
      <c r="G73" s="169">
        <v>44284</v>
      </c>
    </row>
    <row r="74" spans="1:7">
      <c r="A74" s="55"/>
      <c r="B74" s="48"/>
      <c r="C74" s="170" t="s">
        <v>242</v>
      </c>
      <c r="D74" s="171"/>
      <c r="E74" s="172">
        <f>SUM(E67:E73)</f>
        <v>718400</v>
      </c>
      <c r="F74" s="172">
        <f>SUM(F67:F73)</f>
        <v>415600</v>
      </c>
      <c r="G74" s="55"/>
    </row>
    <row r="75" spans="1:7">
      <c r="A75" s="173" t="s">
        <v>243</v>
      </c>
      <c r="B75" s="174"/>
      <c r="C75" s="174"/>
      <c r="D75" s="174"/>
      <c r="E75" s="174"/>
      <c r="F75" s="174"/>
      <c r="G75" s="175"/>
    </row>
    <row r="76" ht="3" customHeight="1" spans="1:7">
      <c r="A76" s="176"/>
      <c r="B76" s="177"/>
      <c r="C76" s="177"/>
      <c r="D76" s="177"/>
      <c r="E76" s="177"/>
      <c r="F76" s="177"/>
      <c r="G76" s="178"/>
    </row>
    <row r="77" spans="1:7">
      <c r="A77" s="105">
        <v>1</v>
      </c>
      <c r="B77" s="107" t="s">
        <v>244</v>
      </c>
      <c r="C77" s="108" t="s">
        <v>245</v>
      </c>
      <c r="D77" s="107" t="s">
        <v>24</v>
      </c>
      <c r="E77" s="107" t="s">
        <v>134</v>
      </c>
      <c r="F77" s="49">
        <v>72000</v>
      </c>
      <c r="G77" s="108" t="s">
        <v>246</v>
      </c>
    </row>
    <row r="78" spans="1:7">
      <c r="A78" s="105">
        <v>2</v>
      </c>
      <c r="B78" s="107" t="s">
        <v>247</v>
      </c>
      <c r="C78" s="108">
        <v>43892</v>
      </c>
      <c r="D78" s="107" t="s">
        <v>24</v>
      </c>
      <c r="E78" s="107" t="s">
        <v>134</v>
      </c>
      <c r="F78" s="49">
        <v>66000</v>
      </c>
      <c r="G78" s="108">
        <v>44536</v>
      </c>
    </row>
    <row r="79" spans="1:7">
      <c r="A79" s="179"/>
      <c r="B79" s="58"/>
      <c r="C79" s="180"/>
      <c r="D79" s="180"/>
      <c r="E79" s="58">
        <v>198000</v>
      </c>
      <c r="F79" s="58">
        <f>SUM(F77:F78)</f>
        <v>138000</v>
      </c>
      <c r="G79" s="180"/>
    </row>
    <row r="80" ht="15.75" spans="1:7">
      <c r="A80" s="144" t="s">
        <v>248</v>
      </c>
      <c r="B80" s="144"/>
      <c r="C80" s="144"/>
      <c r="D80" s="144"/>
      <c r="E80" s="144"/>
      <c r="F80" s="144"/>
      <c r="G80" s="144"/>
    </row>
    <row r="81" spans="1:7">
      <c r="A81" s="132" t="s">
        <v>2</v>
      </c>
      <c r="B81" s="132" t="s">
        <v>3</v>
      </c>
      <c r="C81" s="181" t="s">
        <v>4</v>
      </c>
      <c r="D81" s="181" t="s">
        <v>5</v>
      </c>
      <c r="E81" s="181" t="s">
        <v>6</v>
      </c>
      <c r="F81" s="181" t="s">
        <v>7</v>
      </c>
      <c r="G81" s="181" t="s">
        <v>8</v>
      </c>
    </row>
    <row r="82" spans="1:7">
      <c r="A82" s="56">
        <v>1</v>
      </c>
      <c r="B82" s="197" t="s">
        <v>249</v>
      </c>
      <c r="C82" s="60" t="s">
        <v>250</v>
      </c>
      <c r="D82" s="55" t="s">
        <v>167</v>
      </c>
      <c r="E82" s="56">
        <v>107000</v>
      </c>
      <c r="F82" s="56">
        <v>72000</v>
      </c>
      <c r="G82" s="49" t="s">
        <v>251</v>
      </c>
    </row>
    <row r="83" spans="1:7">
      <c r="A83" s="56">
        <v>2</v>
      </c>
      <c r="B83" s="197" t="s">
        <v>252</v>
      </c>
      <c r="C83" s="60" t="s">
        <v>250</v>
      </c>
      <c r="D83" s="55" t="s">
        <v>167</v>
      </c>
      <c r="E83" s="56">
        <v>107000</v>
      </c>
      <c r="F83" s="56">
        <v>72600</v>
      </c>
      <c r="G83" s="49" t="s">
        <v>253</v>
      </c>
    </row>
    <row r="84" spans="1:7">
      <c r="A84" s="56">
        <v>3</v>
      </c>
      <c r="B84" s="197" t="s">
        <v>254</v>
      </c>
      <c r="C84" s="60" t="s">
        <v>255</v>
      </c>
      <c r="D84" s="55" t="s">
        <v>24</v>
      </c>
      <c r="E84" s="56">
        <v>99000</v>
      </c>
      <c r="F84" s="56">
        <v>43500</v>
      </c>
      <c r="G84" s="49" t="s">
        <v>256</v>
      </c>
    </row>
    <row r="85" spans="1:7">
      <c r="A85" s="56">
        <v>4</v>
      </c>
      <c r="B85" s="197" t="s">
        <v>257</v>
      </c>
      <c r="C85" s="60">
        <v>43963</v>
      </c>
      <c r="D85" s="55" t="s">
        <v>167</v>
      </c>
      <c r="E85" s="56">
        <v>75000</v>
      </c>
      <c r="F85" s="56">
        <v>57000</v>
      </c>
      <c r="G85" s="49" t="s">
        <v>258</v>
      </c>
    </row>
    <row r="86" spans="1:7">
      <c r="A86" s="56">
        <v>5</v>
      </c>
      <c r="B86" s="197" t="s">
        <v>259</v>
      </c>
      <c r="C86" s="60">
        <v>43994</v>
      </c>
      <c r="D86" s="55" t="s">
        <v>167</v>
      </c>
      <c r="E86" s="56">
        <v>89000</v>
      </c>
      <c r="F86" s="56">
        <v>64900</v>
      </c>
      <c r="G86" s="49" t="s">
        <v>260</v>
      </c>
    </row>
    <row r="87" spans="1:7">
      <c r="A87" s="182"/>
      <c r="B87" s="183"/>
      <c r="C87" s="182"/>
      <c r="D87" s="182"/>
      <c r="E87" s="182">
        <f>SUM(E82:E86)</f>
        <v>477000</v>
      </c>
      <c r="F87" s="182">
        <f>SUM(F82:F86)</f>
        <v>310000</v>
      </c>
      <c r="G87" s="182"/>
    </row>
    <row r="88" ht="15.75" spans="1:7">
      <c r="A88" s="144" t="s">
        <v>261</v>
      </c>
      <c r="B88" s="144"/>
      <c r="C88" s="144"/>
      <c r="D88" s="144"/>
      <c r="E88" s="144"/>
      <c r="F88" s="144"/>
      <c r="G88" s="144"/>
    </row>
    <row r="89" spans="1:7">
      <c r="A89" s="36" t="s">
        <v>2</v>
      </c>
      <c r="B89" s="36" t="s">
        <v>3</v>
      </c>
      <c r="C89" s="37" t="s">
        <v>4</v>
      </c>
      <c r="D89" s="37" t="s">
        <v>5</v>
      </c>
      <c r="E89" s="37" t="s">
        <v>6</v>
      </c>
      <c r="F89" s="37" t="s">
        <v>7</v>
      </c>
      <c r="G89" s="37" t="s">
        <v>8</v>
      </c>
    </row>
    <row r="90" spans="1:7">
      <c r="A90" s="56">
        <v>1</v>
      </c>
      <c r="B90" s="48">
        <v>99</v>
      </c>
      <c r="C90" s="60" t="s">
        <v>262</v>
      </c>
      <c r="D90" s="48" t="s">
        <v>263</v>
      </c>
      <c r="E90" s="56">
        <v>137000</v>
      </c>
      <c r="F90" s="56">
        <v>65000</v>
      </c>
      <c r="G90" s="49" t="s">
        <v>264</v>
      </c>
    </row>
    <row r="91" spans="1:7">
      <c r="A91" s="56">
        <v>2</v>
      </c>
      <c r="B91" s="48">
        <v>274</v>
      </c>
      <c r="C91" s="60" t="s">
        <v>265</v>
      </c>
      <c r="D91" s="107" t="s">
        <v>24</v>
      </c>
      <c r="E91" s="56">
        <v>99000</v>
      </c>
      <c r="F91" s="56">
        <v>42000</v>
      </c>
      <c r="G91" s="49" t="s">
        <v>266</v>
      </c>
    </row>
    <row r="92" spans="1:7">
      <c r="A92" s="56">
        <v>3</v>
      </c>
      <c r="B92" s="48">
        <v>335</v>
      </c>
      <c r="C92" s="60" t="s">
        <v>267</v>
      </c>
      <c r="D92" s="48" t="s">
        <v>167</v>
      </c>
      <c r="E92" s="56">
        <v>110000</v>
      </c>
      <c r="F92" s="56">
        <v>33500</v>
      </c>
      <c r="G92" s="49" t="s">
        <v>268</v>
      </c>
    </row>
    <row r="93" spans="1:7">
      <c r="A93" s="56">
        <v>4</v>
      </c>
      <c r="B93" s="48">
        <v>341</v>
      </c>
      <c r="C93" s="60" t="s">
        <v>269</v>
      </c>
      <c r="D93" s="48" t="s">
        <v>167</v>
      </c>
      <c r="E93" s="56">
        <v>110000</v>
      </c>
      <c r="F93" s="56">
        <v>51800</v>
      </c>
      <c r="G93" s="49" t="s">
        <v>268</v>
      </c>
    </row>
    <row r="94" spans="1:7">
      <c r="A94" s="56">
        <v>5</v>
      </c>
      <c r="B94" s="48">
        <v>339</v>
      </c>
      <c r="C94" s="60" t="s">
        <v>270</v>
      </c>
      <c r="D94" s="48" t="s">
        <v>167</v>
      </c>
      <c r="E94" s="56">
        <v>110000</v>
      </c>
      <c r="F94" s="56">
        <v>70000</v>
      </c>
      <c r="G94" s="49" t="s">
        <v>271</v>
      </c>
    </row>
    <row r="95" spans="1:7">
      <c r="A95" s="56">
        <v>6</v>
      </c>
      <c r="B95" s="48">
        <v>354</v>
      </c>
      <c r="C95" s="60" t="s">
        <v>272</v>
      </c>
      <c r="D95" s="48" t="s">
        <v>167</v>
      </c>
      <c r="E95" s="56">
        <v>110000</v>
      </c>
      <c r="F95" s="56">
        <v>54500</v>
      </c>
      <c r="G95" s="49" t="s">
        <v>273</v>
      </c>
    </row>
    <row r="96" ht="15.75" spans="1:7">
      <c r="A96" s="158"/>
      <c r="B96" s="159"/>
      <c r="C96" s="158"/>
      <c r="D96" s="158"/>
      <c r="E96" s="158">
        <f>SUM(E90:E95)</f>
        <v>676000</v>
      </c>
      <c r="F96" s="158">
        <f>SUM(F90:F95)</f>
        <v>316800</v>
      </c>
      <c r="G96" s="158"/>
    </row>
    <row r="97" ht="16.5" spans="1:7">
      <c r="A97" s="184">
        <f>A95+A86+A78+A73+A63+A50+A41+A36+A27+A10</f>
        <v>66</v>
      </c>
      <c r="B97" s="151" t="s">
        <v>274</v>
      </c>
      <c r="C97" s="151"/>
      <c r="D97" s="152"/>
      <c r="E97" s="185">
        <f>E96+E87+E79+E74+E64+E51+E42+E37+E28+E11</f>
        <v>5336900</v>
      </c>
      <c r="F97" s="185">
        <f>F96+F87+F79+F74+F64+F51+F42+F37+F28+F11</f>
        <v>3887480</v>
      </c>
      <c r="G97" s="186"/>
    </row>
  </sheetData>
  <mergeCells count="14">
    <mergeCell ref="A1:G1"/>
    <mergeCell ref="A11:C11"/>
    <mergeCell ref="A12:G12"/>
    <mergeCell ref="A29:G29"/>
    <mergeCell ref="A37:B37"/>
    <mergeCell ref="A38:G38"/>
    <mergeCell ref="A42:D42"/>
    <mergeCell ref="A43:G43"/>
    <mergeCell ref="A52:G52"/>
    <mergeCell ref="C74:D74"/>
    <mergeCell ref="A80:G80"/>
    <mergeCell ref="A88:G88"/>
    <mergeCell ref="B97:D97"/>
    <mergeCell ref="A75:G76"/>
  </mergeCells>
  <pageMargins left="0.7" right="0.7" top="0.75" bottom="0.75" header="0.3" footer="0.3"/>
  <pageSetup paperSize="1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J10" sqref="J10"/>
    </sheetView>
  </sheetViews>
  <sheetFormatPr defaultColWidth="9" defaultRowHeight="15" outlineLevelCol="7"/>
  <cols>
    <col min="1" max="1" width="6.71428571428571" customWidth="1"/>
    <col min="2" max="2" width="9.14285714285714" customWidth="1"/>
    <col min="3" max="3" width="11.8571428571429" customWidth="1"/>
    <col min="4" max="4" width="11.7142857142857" customWidth="1"/>
    <col min="5" max="5" width="12" customWidth="1"/>
    <col min="6" max="6" width="11.8571428571429" customWidth="1"/>
    <col min="7" max="7" width="14.1428571428571" customWidth="1"/>
  </cols>
  <sheetData>
    <row r="1" ht="18.75" spans="1:7">
      <c r="A1" s="30" t="s">
        <v>0</v>
      </c>
      <c r="B1" s="30"/>
      <c r="C1" s="30"/>
      <c r="D1" s="30"/>
      <c r="E1" s="30"/>
      <c r="F1" s="30"/>
      <c r="G1" s="30"/>
    </row>
    <row r="2" s="5" customFormat="1" ht="18.75" spans="1:8">
      <c r="A2" s="78" t="s">
        <v>275</v>
      </c>
      <c r="B2" s="78"/>
      <c r="C2" s="78"/>
      <c r="D2" s="78"/>
      <c r="E2" s="78"/>
      <c r="F2" s="78"/>
      <c r="G2" s="78"/>
      <c r="H2" s="31"/>
    </row>
    <row r="3" s="5" customFormat="1" spans="1:8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1"/>
    </row>
    <row r="4" s="5" customFormat="1" spans="1:8">
      <c r="A4" s="38">
        <v>1</v>
      </c>
      <c r="B4" s="38">
        <v>2992</v>
      </c>
      <c r="C4" s="40">
        <v>43867</v>
      </c>
      <c r="D4" s="36" t="s">
        <v>276</v>
      </c>
      <c r="E4" s="38">
        <v>107000</v>
      </c>
      <c r="F4" s="38">
        <v>56800</v>
      </c>
      <c r="G4" s="40">
        <v>44137</v>
      </c>
      <c r="H4" s="31"/>
    </row>
    <row r="5" s="5" customFormat="1" spans="1:8">
      <c r="A5" s="38">
        <v>2</v>
      </c>
      <c r="B5" s="38">
        <v>2917</v>
      </c>
      <c r="C5" s="40">
        <v>43807</v>
      </c>
      <c r="D5" s="36" t="s">
        <v>276</v>
      </c>
      <c r="E5" s="38">
        <v>107000</v>
      </c>
      <c r="F5" s="38">
        <v>46000</v>
      </c>
      <c r="G5" s="40">
        <v>44167</v>
      </c>
      <c r="H5" s="31"/>
    </row>
    <row r="6" s="5" customFormat="1" spans="1:8">
      <c r="A6" s="38">
        <v>3</v>
      </c>
      <c r="B6" s="38">
        <v>3224</v>
      </c>
      <c r="C6" s="40">
        <v>44116</v>
      </c>
      <c r="D6" s="36" t="s">
        <v>277</v>
      </c>
      <c r="E6" s="38">
        <v>91000</v>
      </c>
      <c r="F6" s="38">
        <v>71000</v>
      </c>
      <c r="G6" s="40">
        <v>44167</v>
      </c>
      <c r="H6" s="31"/>
    </row>
    <row r="7" s="5" customFormat="1" spans="1:8">
      <c r="A7" s="38">
        <v>4</v>
      </c>
      <c r="B7" s="38">
        <v>2863</v>
      </c>
      <c r="C7" s="40">
        <v>43785</v>
      </c>
      <c r="D7" s="36" t="s">
        <v>278</v>
      </c>
      <c r="E7" s="38">
        <v>116000</v>
      </c>
      <c r="F7" s="38">
        <v>86820</v>
      </c>
      <c r="G7" s="40">
        <v>44175</v>
      </c>
      <c r="H7" s="79"/>
    </row>
    <row r="8" s="5" customFormat="1" spans="1:8">
      <c r="A8" s="38">
        <v>5</v>
      </c>
      <c r="B8" s="38">
        <v>2999</v>
      </c>
      <c r="C8" s="40">
        <v>43873</v>
      </c>
      <c r="D8" s="36" t="s">
        <v>278</v>
      </c>
      <c r="E8" s="38">
        <v>110500</v>
      </c>
      <c r="F8" s="38">
        <v>62500</v>
      </c>
      <c r="G8" s="40">
        <v>44220</v>
      </c>
      <c r="H8" s="31"/>
    </row>
    <row r="9" s="5" customFormat="1" spans="1:8">
      <c r="A9" s="38">
        <v>6</v>
      </c>
      <c r="B9" s="38">
        <v>2951</v>
      </c>
      <c r="C9" s="40">
        <v>43839</v>
      </c>
      <c r="D9" s="36" t="s">
        <v>278</v>
      </c>
      <c r="E9" s="38">
        <v>110500</v>
      </c>
      <c r="F9" s="38">
        <v>45600</v>
      </c>
      <c r="G9" s="40">
        <v>44255</v>
      </c>
      <c r="H9" s="31"/>
    </row>
    <row r="10" s="5" customFormat="1" spans="1:8">
      <c r="A10" s="38">
        <v>7</v>
      </c>
      <c r="B10" s="38">
        <v>2831</v>
      </c>
      <c r="C10" s="40">
        <v>43768</v>
      </c>
      <c r="D10" s="36" t="s">
        <v>276</v>
      </c>
      <c r="E10" s="38">
        <v>107000</v>
      </c>
      <c r="F10" s="38">
        <v>39000</v>
      </c>
      <c r="G10" s="40">
        <v>44255</v>
      </c>
      <c r="H10" s="31"/>
    </row>
    <row r="11" s="5" customFormat="1" spans="1:8">
      <c r="A11" s="38">
        <v>8</v>
      </c>
      <c r="B11" s="38">
        <v>2846</v>
      </c>
      <c r="C11" s="40">
        <v>43776</v>
      </c>
      <c r="D11" s="36" t="s">
        <v>276</v>
      </c>
      <c r="E11" s="38">
        <v>107000</v>
      </c>
      <c r="F11" s="38">
        <v>22000</v>
      </c>
      <c r="G11" s="40">
        <v>44265</v>
      </c>
      <c r="H11" s="31"/>
    </row>
    <row r="12" s="5" customFormat="1" spans="1:8">
      <c r="A12" s="38">
        <v>9</v>
      </c>
      <c r="B12" s="38">
        <v>3278</v>
      </c>
      <c r="C12" s="40">
        <v>44165</v>
      </c>
      <c r="D12" s="36" t="s">
        <v>276</v>
      </c>
      <c r="E12" s="38">
        <v>108500</v>
      </c>
      <c r="F12" s="38">
        <v>57700</v>
      </c>
      <c r="G12" s="40">
        <v>44266</v>
      </c>
      <c r="H12" s="31"/>
    </row>
    <row r="13" s="5" customFormat="1" spans="1:8">
      <c r="A13" s="80" t="s">
        <v>279</v>
      </c>
      <c r="B13" s="81"/>
      <c r="C13" s="81"/>
      <c r="D13" s="82"/>
      <c r="E13" s="38">
        <f>SUM(E4:E12)</f>
        <v>964500</v>
      </c>
      <c r="F13" s="38">
        <f>SUM(F4:F12)</f>
        <v>487420</v>
      </c>
      <c r="G13" s="40"/>
      <c r="H13" s="31"/>
    </row>
    <row r="14" s="5" customFormat="1" ht="18.75" spans="1:8">
      <c r="A14" s="78" t="s">
        <v>280</v>
      </c>
      <c r="B14" s="78"/>
      <c r="C14" s="78"/>
      <c r="D14" s="78"/>
      <c r="E14" s="78"/>
      <c r="F14" s="78"/>
      <c r="G14" s="78"/>
      <c r="H14" s="31"/>
    </row>
    <row r="15" s="5" customFormat="1" spans="1:8">
      <c r="A15" s="36" t="s">
        <v>2</v>
      </c>
      <c r="B15" s="36" t="s">
        <v>3</v>
      </c>
      <c r="C15" s="36" t="s">
        <v>4</v>
      </c>
      <c r="D15" s="36" t="s">
        <v>5</v>
      </c>
      <c r="E15" s="36" t="s">
        <v>6</v>
      </c>
      <c r="F15" s="36" t="s">
        <v>7</v>
      </c>
      <c r="G15" s="36" t="s">
        <v>8</v>
      </c>
      <c r="H15" s="31"/>
    </row>
    <row r="16" s="5" customFormat="1" spans="1:8">
      <c r="A16" s="38">
        <v>1</v>
      </c>
      <c r="B16" s="38">
        <v>201</v>
      </c>
      <c r="C16" s="40">
        <v>42959</v>
      </c>
      <c r="D16" s="38" t="s">
        <v>281</v>
      </c>
      <c r="E16" s="38">
        <v>180000</v>
      </c>
      <c r="F16" s="38">
        <v>50000</v>
      </c>
      <c r="G16" s="40">
        <v>43298</v>
      </c>
      <c r="H16" s="31"/>
    </row>
    <row r="17" s="5" customFormat="1" spans="1:8">
      <c r="A17" s="38">
        <v>2</v>
      </c>
      <c r="B17" s="38">
        <v>654</v>
      </c>
      <c r="C17" s="40">
        <v>44112</v>
      </c>
      <c r="D17" s="38" t="s">
        <v>282</v>
      </c>
      <c r="E17" s="38">
        <v>107000</v>
      </c>
      <c r="F17" s="38">
        <v>36000</v>
      </c>
      <c r="G17" s="40">
        <v>43882</v>
      </c>
      <c r="H17" s="31"/>
    </row>
    <row r="18" s="5" customFormat="1" spans="1:8">
      <c r="A18" s="38">
        <v>3</v>
      </c>
      <c r="B18" s="38">
        <v>886</v>
      </c>
      <c r="C18" s="40">
        <v>44249</v>
      </c>
      <c r="D18" s="38" t="s">
        <v>282</v>
      </c>
      <c r="E18" s="38">
        <v>107000</v>
      </c>
      <c r="F18" s="38">
        <v>43700</v>
      </c>
      <c r="G18" s="40">
        <v>44045</v>
      </c>
      <c r="H18" s="79"/>
    </row>
    <row r="19" s="5" customFormat="1" spans="1:8">
      <c r="A19" s="38">
        <v>4</v>
      </c>
      <c r="B19" s="38">
        <v>752</v>
      </c>
      <c r="C19" s="40">
        <v>44250</v>
      </c>
      <c r="D19" s="38" t="s">
        <v>282</v>
      </c>
      <c r="E19" s="38">
        <v>107000</v>
      </c>
      <c r="F19" s="38">
        <v>26800</v>
      </c>
      <c r="G19" s="40">
        <v>44014</v>
      </c>
      <c r="H19" s="31"/>
    </row>
    <row r="20" s="5" customFormat="1" spans="1:8">
      <c r="A20" s="38">
        <v>5</v>
      </c>
      <c r="B20" s="38">
        <v>947</v>
      </c>
      <c r="C20" s="40">
        <v>44258</v>
      </c>
      <c r="D20" s="38" t="s">
        <v>283</v>
      </c>
      <c r="E20" s="38">
        <v>99000</v>
      </c>
      <c r="F20" s="38">
        <v>46500</v>
      </c>
      <c r="G20" s="40">
        <v>44169</v>
      </c>
      <c r="H20" s="31"/>
    </row>
    <row r="21" s="5" customFormat="1" spans="1:8">
      <c r="A21" s="80" t="s">
        <v>279</v>
      </c>
      <c r="B21" s="81"/>
      <c r="C21" s="81"/>
      <c r="D21" s="82"/>
      <c r="E21" s="38">
        <v>600000</v>
      </c>
      <c r="F21" s="38">
        <v>203000</v>
      </c>
      <c r="G21" s="38"/>
      <c r="H21" s="31"/>
    </row>
    <row r="22" s="5" customFormat="1" ht="18.75" spans="1:8">
      <c r="A22" s="78" t="s">
        <v>284</v>
      </c>
      <c r="B22" s="78"/>
      <c r="C22" s="78"/>
      <c r="D22" s="78"/>
      <c r="E22" s="78"/>
      <c r="F22" s="78"/>
      <c r="G22" s="78"/>
      <c r="H22" s="31"/>
    </row>
    <row r="23" s="5" customFormat="1" spans="1:8">
      <c r="A23" s="36" t="s">
        <v>2</v>
      </c>
      <c r="B23" s="36" t="s">
        <v>3</v>
      </c>
      <c r="C23" s="36" t="s">
        <v>4</v>
      </c>
      <c r="D23" s="36" t="s">
        <v>5</v>
      </c>
      <c r="E23" s="36" t="s">
        <v>6</v>
      </c>
      <c r="F23" s="36" t="s">
        <v>7</v>
      </c>
      <c r="G23" s="36" t="s">
        <v>8</v>
      </c>
      <c r="H23" s="31"/>
    </row>
    <row r="24" s="5" customFormat="1" spans="1:8">
      <c r="A24" s="38">
        <v>1</v>
      </c>
      <c r="B24" s="38">
        <v>1139</v>
      </c>
      <c r="C24" s="40">
        <v>43795</v>
      </c>
      <c r="D24" s="38" t="s">
        <v>167</v>
      </c>
      <c r="E24" s="38">
        <v>105000</v>
      </c>
      <c r="F24" s="38">
        <v>49500</v>
      </c>
      <c r="G24" s="40">
        <v>44234</v>
      </c>
      <c r="H24" s="31"/>
    </row>
    <row r="25" s="5" customFormat="1" spans="1:8">
      <c r="A25" s="38">
        <v>2</v>
      </c>
      <c r="B25" s="38">
        <v>1254</v>
      </c>
      <c r="C25" s="40">
        <v>44114</v>
      </c>
      <c r="D25" s="38" t="s">
        <v>167</v>
      </c>
      <c r="E25" s="38">
        <v>107000</v>
      </c>
      <c r="F25" s="38">
        <v>77700</v>
      </c>
      <c r="G25" s="40">
        <v>44236</v>
      </c>
      <c r="H25" s="79"/>
    </row>
    <row r="26" s="5" customFormat="1" spans="1:8">
      <c r="A26" s="38">
        <v>3</v>
      </c>
      <c r="B26" s="38">
        <v>1145</v>
      </c>
      <c r="C26" s="40">
        <v>43798</v>
      </c>
      <c r="D26" s="38" t="s">
        <v>285</v>
      </c>
      <c r="E26" s="38">
        <v>140000</v>
      </c>
      <c r="F26" s="38">
        <v>14000</v>
      </c>
      <c r="G26" s="40">
        <v>44275</v>
      </c>
      <c r="H26" s="31"/>
    </row>
    <row r="27" s="5" customFormat="1" spans="1:8">
      <c r="A27" s="80" t="s">
        <v>279</v>
      </c>
      <c r="B27" s="81"/>
      <c r="C27" s="81"/>
      <c r="D27" s="82"/>
      <c r="E27" s="38">
        <f>SUM(E24:E26)</f>
        <v>352000</v>
      </c>
      <c r="F27" s="38">
        <f>SUM(F24:F26)</f>
        <v>141200</v>
      </c>
      <c r="G27" s="38"/>
      <c r="H27" s="31"/>
    </row>
    <row r="28" s="5" customFormat="1" ht="18.75" spans="1:8">
      <c r="A28" s="78" t="s">
        <v>286</v>
      </c>
      <c r="B28" s="78"/>
      <c r="C28" s="78"/>
      <c r="D28" s="78"/>
      <c r="E28" s="78"/>
      <c r="F28" s="78"/>
      <c r="G28" s="78"/>
      <c r="H28" s="31"/>
    </row>
    <row r="29" s="5" customFormat="1" spans="1:8">
      <c r="A29" s="36" t="s">
        <v>2</v>
      </c>
      <c r="B29" s="36" t="s">
        <v>3</v>
      </c>
      <c r="C29" s="36" t="s">
        <v>4</v>
      </c>
      <c r="D29" s="36" t="s">
        <v>5</v>
      </c>
      <c r="E29" s="36" t="s">
        <v>6</v>
      </c>
      <c r="F29" s="36" t="s">
        <v>7</v>
      </c>
      <c r="G29" s="36" t="s">
        <v>8</v>
      </c>
      <c r="H29" s="31"/>
    </row>
    <row r="30" s="5" customFormat="1" spans="1:8">
      <c r="A30" s="38">
        <v>1</v>
      </c>
      <c r="B30" s="83">
        <v>1745</v>
      </c>
      <c r="C30" s="40">
        <v>43681</v>
      </c>
      <c r="D30" s="38" t="s">
        <v>287</v>
      </c>
      <c r="E30" s="38">
        <v>106000</v>
      </c>
      <c r="F30" s="83">
        <v>62700</v>
      </c>
      <c r="G30" s="40">
        <v>44206</v>
      </c>
      <c r="H30" s="31"/>
    </row>
    <row r="31" s="5" customFormat="1" spans="1:8">
      <c r="A31" s="38">
        <v>2</v>
      </c>
      <c r="B31" s="83">
        <v>1900</v>
      </c>
      <c r="C31" s="40">
        <v>43824</v>
      </c>
      <c r="D31" s="38" t="s">
        <v>287</v>
      </c>
      <c r="E31" s="38">
        <v>108000</v>
      </c>
      <c r="F31" s="83">
        <v>74100</v>
      </c>
      <c r="G31" s="40">
        <v>44202</v>
      </c>
      <c r="H31" s="31"/>
    </row>
    <row r="32" s="5" customFormat="1" spans="1:8">
      <c r="A32" s="38">
        <v>3</v>
      </c>
      <c r="B32" s="83">
        <v>1747</v>
      </c>
      <c r="C32" s="40">
        <v>43683</v>
      </c>
      <c r="D32" s="38" t="s">
        <v>288</v>
      </c>
      <c r="E32" s="38">
        <v>97000</v>
      </c>
      <c r="F32" s="83">
        <v>58200</v>
      </c>
      <c r="G32" s="40">
        <v>44237</v>
      </c>
      <c r="H32" s="31"/>
    </row>
    <row r="33" s="5" customFormat="1" spans="1:8">
      <c r="A33" s="38">
        <v>4</v>
      </c>
      <c r="B33" s="83">
        <v>2096</v>
      </c>
      <c r="C33" s="40">
        <v>44142</v>
      </c>
      <c r="D33" s="38" t="s">
        <v>288</v>
      </c>
      <c r="E33" s="38">
        <v>100000</v>
      </c>
      <c r="F33" s="83">
        <v>66000</v>
      </c>
      <c r="G33" s="40">
        <v>44242</v>
      </c>
      <c r="H33" s="79"/>
    </row>
    <row r="34" s="5" customFormat="1" spans="1:8">
      <c r="A34" s="38">
        <v>5</v>
      </c>
      <c r="B34" s="83">
        <v>1997</v>
      </c>
      <c r="C34" s="40">
        <v>43999</v>
      </c>
      <c r="D34" s="38" t="s">
        <v>287</v>
      </c>
      <c r="E34" s="38">
        <v>108500</v>
      </c>
      <c r="F34" s="83">
        <v>58400</v>
      </c>
      <c r="G34" s="40">
        <v>44263</v>
      </c>
      <c r="H34" s="31"/>
    </row>
    <row r="35" s="5" customFormat="1" spans="1:8">
      <c r="A35" s="38">
        <v>6</v>
      </c>
      <c r="B35" s="83">
        <v>2017</v>
      </c>
      <c r="C35" s="40">
        <v>44028</v>
      </c>
      <c r="D35" s="38" t="s">
        <v>287</v>
      </c>
      <c r="E35" s="38">
        <v>112000</v>
      </c>
      <c r="F35" s="83">
        <v>78500</v>
      </c>
      <c r="G35" s="40">
        <v>44263</v>
      </c>
      <c r="H35" s="31"/>
    </row>
    <row r="36" s="5" customFormat="1" spans="1:8">
      <c r="A36" s="38">
        <v>7</v>
      </c>
      <c r="B36" s="83">
        <v>2091</v>
      </c>
      <c r="C36" s="40">
        <v>44135</v>
      </c>
      <c r="D36" s="38" t="s">
        <v>289</v>
      </c>
      <c r="E36" s="38">
        <v>110500</v>
      </c>
      <c r="F36" s="83">
        <v>79500</v>
      </c>
      <c r="G36" s="40">
        <v>44275</v>
      </c>
      <c r="H36" s="31"/>
    </row>
    <row r="37" s="5" customFormat="1" spans="1:8">
      <c r="A37" s="80" t="s">
        <v>279</v>
      </c>
      <c r="B37" s="81"/>
      <c r="C37" s="81"/>
      <c r="D37" s="82"/>
      <c r="E37" s="38">
        <f>SUM(E30:E36)</f>
        <v>742000</v>
      </c>
      <c r="F37" s="38">
        <f>SUM(F30:F36)</f>
        <v>477400</v>
      </c>
      <c r="G37" s="38"/>
      <c r="H37" s="31"/>
    </row>
    <row r="38" s="5" customFormat="1" ht="18.75" spans="1:8">
      <c r="A38" s="78" t="s">
        <v>290</v>
      </c>
      <c r="B38" s="78"/>
      <c r="C38" s="78"/>
      <c r="D38" s="78"/>
      <c r="E38" s="78"/>
      <c r="F38" s="78"/>
      <c r="G38" s="78"/>
      <c r="H38" s="31"/>
    </row>
    <row r="39" s="5" customFormat="1" spans="1:8">
      <c r="A39" s="38" t="s">
        <v>2</v>
      </c>
      <c r="B39" s="38" t="s">
        <v>3</v>
      </c>
      <c r="C39" s="38" t="s">
        <v>4</v>
      </c>
      <c r="D39" s="38" t="s">
        <v>5</v>
      </c>
      <c r="E39" s="38" t="s">
        <v>6</v>
      </c>
      <c r="F39" s="38" t="s">
        <v>7</v>
      </c>
      <c r="G39" s="38" t="s">
        <v>8</v>
      </c>
      <c r="H39" s="31"/>
    </row>
    <row r="40" s="5" customFormat="1" spans="1:8">
      <c r="A40" s="38">
        <v>1</v>
      </c>
      <c r="B40" s="38">
        <v>537</v>
      </c>
      <c r="C40" s="40">
        <v>43642</v>
      </c>
      <c r="D40" s="38" t="s">
        <v>291</v>
      </c>
      <c r="E40" s="38">
        <v>120500</v>
      </c>
      <c r="F40" s="38">
        <v>37000</v>
      </c>
      <c r="G40" s="40">
        <v>44145</v>
      </c>
      <c r="H40" s="31"/>
    </row>
    <row r="41" s="5" customFormat="1" spans="1:8">
      <c r="A41" s="38">
        <v>2</v>
      </c>
      <c r="B41" s="38">
        <v>718</v>
      </c>
      <c r="C41" s="40">
        <v>43907</v>
      </c>
      <c r="D41" s="38" t="s">
        <v>292</v>
      </c>
      <c r="E41" s="38">
        <v>105800</v>
      </c>
      <c r="F41" s="38">
        <v>72300</v>
      </c>
      <c r="G41" s="40">
        <v>44145</v>
      </c>
      <c r="H41" s="31"/>
    </row>
    <row r="42" s="5" customFormat="1" spans="1:8">
      <c r="A42" s="38">
        <v>3</v>
      </c>
      <c r="B42" s="38">
        <v>448</v>
      </c>
      <c r="C42" s="40">
        <v>43524</v>
      </c>
      <c r="D42" s="38" t="s">
        <v>293</v>
      </c>
      <c r="E42" s="38">
        <v>100000</v>
      </c>
      <c r="F42" s="38">
        <v>57040</v>
      </c>
      <c r="G42" s="40">
        <v>44145</v>
      </c>
      <c r="H42" s="79"/>
    </row>
    <row r="43" s="5" customFormat="1" spans="1:8">
      <c r="A43" s="38">
        <v>4</v>
      </c>
      <c r="B43" s="38">
        <v>770</v>
      </c>
      <c r="C43" s="40">
        <v>44080</v>
      </c>
      <c r="D43" s="38" t="s">
        <v>294</v>
      </c>
      <c r="E43" s="38">
        <v>107000</v>
      </c>
      <c r="F43" s="38">
        <v>77000</v>
      </c>
      <c r="G43" s="40">
        <v>44076</v>
      </c>
      <c r="H43" s="31"/>
    </row>
    <row r="44" s="5" customFormat="1" spans="1:8">
      <c r="A44" s="38">
        <v>5</v>
      </c>
      <c r="B44" s="38">
        <v>709</v>
      </c>
      <c r="C44" s="40">
        <v>43878</v>
      </c>
      <c r="D44" s="38" t="s">
        <v>292</v>
      </c>
      <c r="E44" s="38">
        <v>107600</v>
      </c>
      <c r="F44" s="38">
        <v>65600</v>
      </c>
      <c r="G44" s="40">
        <v>44220</v>
      </c>
      <c r="H44" s="31"/>
    </row>
    <row r="45" s="5" customFormat="1" spans="1:8">
      <c r="A45" s="80" t="s">
        <v>279</v>
      </c>
      <c r="B45" s="81"/>
      <c r="C45" s="81"/>
      <c r="D45" s="82"/>
      <c r="E45" s="38">
        <f>SUM(E40:E44)</f>
        <v>540900</v>
      </c>
      <c r="F45" s="38">
        <f>SUM(F40:F44)</f>
        <v>308940</v>
      </c>
      <c r="G45" s="38"/>
      <c r="H45" s="31"/>
    </row>
    <row r="46" s="5" customFormat="1" ht="18.75" spans="1:8">
      <c r="A46" s="78" t="s">
        <v>295</v>
      </c>
      <c r="B46" s="78"/>
      <c r="C46" s="78"/>
      <c r="D46" s="78"/>
      <c r="E46" s="78"/>
      <c r="F46" s="78"/>
      <c r="G46" s="78"/>
      <c r="H46" s="31"/>
    </row>
    <row r="47" s="5" customFormat="1" spans="1:8">
      <c r="A47" s="38" t="s">
        <v>2</v>
      </c>
      <c r="B47" s="38" t="s">
        <v>3</v>
      </c>
      <c r="C47" s="38" t="s">
        <v>4</v>
      </c>
      <c r="D47" s="38" t="s">
        <v>5</v>
      </c>
      <c r="E47" s="38" t="s">
        <v>6</v>
      </c>
      <c r="F47" s="38" t="s">
        <v>7</v>
      </c>
      <c r="G47" s="38" t="s">
        <v>8</v>
      </c>
      <c r="H47" s="31"/>
    </row>
    <row r="48" s="5" customFormat="1" spans="1:8">
      <c r="A48" s="38">
        <v>1</v>
      </c>
      <c r="B48" s="38" t="s">
        <v>296</v>
      </c>
      <c r="C48" s="84">
        <v>43800</v>
      </c>
      <c r="D48" s="38" t="s">
        <v>297</v>
      </c>
      <c r="E48" s="38">
        <v>107000</v>
      </c>
      <c r="F48" s="38">
        <v>49800</v>
      </c>
      <c r="G48" s="40">
        <v>44182</v>
      </c>
      <c r="H48" s="31"/>
    </row>
    <row r="49" s="5" customFormat="1" spans="1:8">
      <c r="A49" s="38">
        <v>2</v>
      </c>
      <c r="B49" s="38" t="s">
        <v>298</v>
      </c>
      <c r="C49" s="84">
        <v>43789</v>
      </c>
      <c r="D49" s="38" t="s">
        <v>53</v>
      </c>
      <c r="E49" s="38">
        <v>91000</v>
      </c>
      <c r="F49" s="38">
        <v>50500</v>
      </c>
      <c r="G49" s="40">
        <v>44205</v>
      </c>
      <c r="H49" s="31"/>
    </row>
    <row r="50" s="5" customFormat="1" spans="1:8">
      <c r="A50" s="38">
        <v>3</v>
      </c>
      <c r="B50" s="38" t="s">
        <v>299</v>
      </c>
      <c r="C50" s="84">
        <v>43766</v>
      </c>
      <c r="D50" s="38" t="s">
        <v>297</v>
      </c>
      <c r="E50" s="38">
        <v>109000</v>
      </c>
      <c r="F50" s="38">
        <v>42000</v>
      </c>
      <c r="G50" s="40">
        <v>44235</v>
      </c>
      <c r="H50" s="79"/>
    </row>
    <row r="51" s="5" customFormat="1" spans="1:8">
      <c r="A51" s="38">
        <v>4</v>
      </c>
      <c r="B51" s="38" t="s">
        <v>300</v>
      </c>
      <c r="C51" s="84">
        <v>43800</v>
      </c>
      <c r="D51" s="38" t="s">
        <v>297</v>
      </c>
      <c r="E51" s="38">
        <v>105000</v>
      </c>
      <c r="F51" s="38">
        <v>42100</v>
      </c>
      <c r="G51" s="40">
        <v>44245</v>
      </c>
      <c r="H51" s="31"/>
    </row>
    <row r="52" s="5" customFormat="1" spans="1:8">
      <c r="A52" s="38">
        <v>5</v>
      </c>
      <c r="B52" s="38" t="s">
        <v>301</v>
      </c>
      <c r="C52" s="84">
        <v>43760</v>
      </c>
      <c r="D52" s="38" t="s">
        <v>297</v>
      </c>
      <c r="E52" s="38">
        <v>109400</v>
      </c>
      <c r="F52" s="38">
        <v>69400</v>
      </c>
      <c r="G52" s="40">
        <v>44249</v>
      </c>
      <c r="H52" s="31"/>
    </row>
    <row r="53" s="5" customFormat="1" spans="1:8">
      <c r="A53" s="80" t="s">
        <v>279</v>
      </c>
      <c r="B53" s="81"/>
      <c r="C53" s="81"/>
      <c r="D53" s="82"/>
      <c r="E53" s="38">
        <f>SUM(E48:E52)</f>
        <v>521400</v>
      </c>
      <c r="F53" s="38">
        <f>SUM(F48:F52)</f>
        <v>253800</v>
      </c>
      <c r="G53" s="38"/>
      <c r="H53" s="31"/>
    </row>
    <row r="54" s="5" customFormat="1" ht="18.75" spans="1:8">
      <c r="A54" s="78" t="s">
        <v>302</v>
      </c>
      <c r="B54" s="78"/>
      <c r="C54" s="78"/>
      <c r="D54" s="78"/>
      <c r="E54" s="78"/>
      <c r="F54" s="78"/>
      <c r="G54" s="78"/>
      <c r="H54" s="31"/>
    </row>
    <row r="55" s="5" customFormat="1" spans="1:8">
      <c r="A55" s="38" t="s">
        <v>2</v>
      </c>
      <c r="B55" s="38" t="s">
        <v>3</v>
      </c>
      <c r="C55" s="38" t="s">
        <v>4</v>
      </c>
      <c r="D55" s="38" t="s">
        <v>5</v>
      </c>
      <c r="E55" s="38" t="s">
        <v>6</v>
      </c>
      <c r="F55" s="38" t="s">
        <v>7</v>
      </c>
      <c r="G55" s="38" t="s">
        <v>8</v>
      </c>
      <c r="H55" s="31"/>
    </row>
    <row r="56" s="5" customFormat="1" spans="1:8">
      <c r="A56" s="38">
        <v>1</v>
      </c>
      <c r="B56" s="38">
        <v>372</v>
      </c>
      <c r="C56" s="38" t="s">
        <v>303</v>
      </c>
      <c r="D56" s="38" t="s">
        <v>304</v>
      </c>
      <c r="E56" s="38">
        <v>107000</v>
      </c>
      <c r="F56" s="38">
        <v>24000</v>
      </c>
      <c r="G56" s="40">
        <v>43595</v>
      </c>
      <c r="H56" s="31"/>
    </row>
    <row r="57" s="5" customFormat="1" spans="1:8">
      <c r="A57" s="38">
        <v>2</v>
      </c>
      <c r="B57" s="38">
        <v>664</v>
      </c>
      <c r="C57" s="38" t="s">
        <v>305</v>
      </c>
      <c r="D57" s="38" t="s">
        <v>24</v>
      </c>
      <c r="E57" s="38">
        <v>98000</v>
      </c>
      <c r="F57" s="38">
        <v>40500</v>
      </c>
      <c r="G57" s="40">
        <v>44472</v>
      </c>
      <c r="H57" s="79"/>
    </row>
    <row r="58" s="5" customFormat="1" spans="1:8">
      <c r="A58" s="38">
        <v>3</v>
      </c>
      <c r="B58" s="38">
        <v>502</v>
      </c>
      <c r="C58" s="38" t="s">
        <v>306</v>
      </c>
      <c r="D58" s="38" t="s">
        <v>304</v>
      </c>
      <c r="E58" s="38">
        <v>106000</v>
      </c>
      <c r="F58" s="38">
        <v>52680</v>
      </c>
      <c r="G58" s="38" t="s">
        <v>307</v>
      </c>
      <c r="H58" s="31"/>
    </row>
    <row r="59" s="5" customFormat="1" spans="1:8">
      <c r="A59" s="36" t="s">
        <v>279</v>
      </c>
      <c r="B59" s="38"/>
      <c r="C59" s="38"/>
      <c r="D59" s="38"/>
      <c r="E59" s="38">
        <f>SUM(E56:E58)</f>
        <v>311000</v>
      </c>
      <c r="F59" s="38">
        <f>SUM(F56:F58)</f>
        <v>117180</v>
      </c>
      <c r="G59" s="38"/>
      <c r="H59" s="31"/>
    </row>
    <row r="60" s="5" customFormat="1" ht="18.75" spans="1:8">
      <c r="A60" s="78" t="s">
        <v>308</v>
      </c>
      <c r="B60" s="78"/>
      <c r="C60" s="78"/>
      <c r="D60" s="78"/>
      <c r="E60" s="78"/>
      <c r="F60" s="78"/>
      <c r="G60" s="78"/>
      <c r="H60" s="31"/>
    </row>
    <row r="61" s="5" customFormat="1" spans="1:8">
      <c r="A61" s="38" t="s">
        <v>2</v>
      </c>
      <c r="B61" s="38" t="s">
        <v>3</v>
      </c>
      <c r="C61" s="38" t="s">
        <v>4</v>
      </c>
      <c r="D61" s="38" t="s">
        <v>5</v>
      </c>
      <c r="E61" s="38" t="s">
        <v>6</v>
      </c>
      <c r="F61" s="38" t="s">
        <v>7</v>
      </c>
      <c r="G61" s="38" t="s">
        <v>8</v>
      </c>
      <c r="H61" s="31"/>
    </row>
    <row r="62" s="5" customFormat="1" spans="1:8">
      <c r="A62" s="38">
        <v>1</v>
      </c>
      <c r="B62" s="38">
        <v>1061</v>
      </c>
      <c r="C62" s="40">
        <v>43574</v>
      </c>
      <c r="D62" s="38" t="s">
        <v>276</v>
      </c>
      <c r="E62" s="38">
        <v>110000</v>
      </c>
      <c r="F62" s="38">
        <v>74000</v>
      </c>
      <c r="G62" s="40">
        <v>43897</v>
      </c>
      <c r="H62" s="31"/>
    </row>
    <row r="63" s="5" customFormat="1" spans="1:8">
      <c r="A63" s="38">
        <v>2</v>
      </c>
      <c r="B63" s="38">
        <v>1205</v>
      </c>
      <c r="C63" s="40">
        <v>43791</v>
      </c>
      <c r="D63" s="38" t="s">
        <v>309</v>
      </c>
      <c r="E63" s="38">
        <v>114000</v>
      </c>
      <c r="F63" s="38">
        <v>80600</v>
      </c>
      <c r="G63" s="40">
        <v>44058</v>
      </c>
      <c r="H63" s="31"/>
    </row>
    <row r="64" s="5" customFormat="1" spans="1:8">
      <c r="A64" s="38">
        <v>3</v>
      </c>
      <c r="B64" s="38">
        <v>1178</v>
      </c>
      <c r="C64" s="40">
        <v>43752</v>
      </c>
      <c r="D64" s="38" t="s">
        <v>56</v>
      </c>
      <c r="E64" s="38">
        <v>155000</v>
      </c>
      <c r="F64" s="38">
        <v>76500</v>
      </c>
      <c r="G64" s="40">
        <v>44101</v>
      </c>
      <c r="H64" s="31"/>
    </row>
    <row r="65" s="5" customFormat="1" spans="1:8">
      <c r="A65" s="38">
        <v>4</v>
      </c>
      <c r="B65" s="38">
        <v>1223</v>
      </c>
      <c r="C65" s="40">
        <v>43803</v>
      </c>
      <c r="D65" s="38" t="s">
        <v>309</v>
      </c>
      <c r="E65" s="38">
        <v>106000</v>
      </c>
      <c r="F65" s="38">
        <v>88000</v>
      </c>
      <c r="G65" s="40">
        <v>44111</v>
      </c>
      <c r="H65" s="79"/>
    </row>
    <row r="66" s="5" customFormat="1" spans="1:8">
      <c r="A66" s="38">
        <v>5</v>
      </c>
      <c r="B66" s="38">
        <v>1225</v>
      </c>
      <c r="C66" s="40">
        <v>43804</v>
      </c>
      <c r="D66" s="38" t="s">
        <v>309</v>
      </c>
      <c r="E66" s="38">
        <v>104000</v>
      </c>
      <c r="F66" s="38">
        <v>80000</v>
      </c>
      <c r="G66" s="40">
        <v>44117</v>
      </c>
      <c r="H66" s="31"/>
    </row>
    <row r="67" s="5" customFormat="1" spans="1:8">
      <c r="A67" s="38">
        <v>6</v>
      </c>
      <c r="B67" s="38">
        <v>1243</v>
      </c>
      <c r="C67" s="40">
        <v>43815</v>
      </c>
      <c r="D67" s="38" t="s">
        <v>309</v>
      </c>
      <c r="E67" s="38">
        <v>116000</v>
      </c>
      <c r="F67" s="38">
        <v>78000</v>
      </c>
      <c r="G67" s="40">
        <v>44151</v>
      </c>
      <c r="H67" s="31"/>
    </row>
    <row r="68" s="5" customFormat="1" spans="1:8">
      <c r="A68" s="38">
        <v>7</v>
      </c>
      <c r="B68" s="38">
        <v>1162</v>
      </c>
      <c r="C68" s="40">
        <v>43839</v>
      </c>
      <c r="D68" s="38" t="s">
        <v>285</v>
      </c>
      <c r="E68" s="38">
        <v>135000</v>
      </c>
      <c r="F68" s="38">
        <v>58000</v>
      </c>
      <c r="G68" s="40">
        <v>44277</v>
      </c>
      <c r="H68" s="31"/>
    </row>
    <row r="69" s="5" customFormat="1" spans="1:8">
      <c r="A69" s="36" t="s">
        <v>279</v>
      </c>
      <c r="B69" s="38"/>
      <c r="C69" s="38"/>
      <c r="D69" s="38"/>
      <c r="E69" s="38">
        <f>SUM(E62:E68)</f>
        <v>840000</v>
      </c>
      <c r="F69" s="38">
        <f>SUM(F62:F68)</f>
        <v>535100</v>
      </c>
      <c r="G69" s="38"/>
      <c r="H69" s="31"/>
    </row>
    <row r="70" s="5" customFormat="1" ht="18.75" spans="1:8">
      <c r="A70" s="78" t="s">
        <v>310</v>
      </c>
      <c r="B70" s="78"/>
      <c r="C70" s="78"/>
      <c r="D70" s="78"/>
      <c r="E70" s="78"/>
      <c r="F70" s="78"/>
      <c r="G70" s="78"/>
      <c r="H70" s="31"/>
    </row>
    <row r="71" s="5" customFormat="1" spans="1:8">
      <c r="A71" s="38" t="s">
        <v>2</v>
      </c>
      <c r="B71" s="38" t="s">
        <v>3</v>
      </c>
      <c r="C71" s="38" t="s">
        <v>4</v>
      </c>
      <c r="D71" s="38" t="s">
        <v>5</v>
      </c>
      <c r="E71" s="38" t="s">
        <v>6</v>
      </c>
      <c r="F71" s="38" t="s">
        <v>7</v>
      </c>
      <c r="G71" s="38" t="s">
        <v>8</v>
      </c>
      <c r="H71" s="31"/>
    </row>
    <row r="72" s="5" customFormat="1" spans="1:8">
      <c r="A72" s="38">
        <v>1</v>
      </c>
      <c r="B72" s="38" t="s">
        <v>311</v>
      </c>
      <c r="C72" s="40">
        <v>44199</v>
      </c>
      <c r="D72" s="38" t="s">
        <v>56</v>
      </c>
      <c r="E72" s="38">
        <v>132000</v>
      </c>
      <c r="F72" s="38">
        <v>92000</v>
      </c>
      <c r="G72" s="40">
        <v>44231</v>
      </c>
      <c r="H72" s="31"/>
    </row>
    <row r="73" s="5" customFormat="1" spans="1:8">
      <c r="A73" s="38">
        <v>2</v>
      </c>
      <c r="B73" s="38" t="s">
        <v>312</v>
      </c>
      <c r="C73" s="40">
        <v>44233</v>
      </c>
      <c r="D73" s="38" t="s">
        <v>297</v>
      </c>
      <c r="E73" s="38">
        <v>114000</v>
      </c>
      <c r="F73" s="38">
        <v>33000</v>
      </c>
      <c r="G73" s="40">
        <v>43867</v>
      </c>
      <c r="H73" s="31"/>
    </row>
    <row r="74" s="5" customFormat="1" spans="1:8">
      <c r="A74" s="38">
        <v>3</v>
      </c>
      <c r="B74" s="38" t="s">
        <v>313</v>
      </c>
      <c r="C74" s="40">
        <v>44265</v>
      </c>
      <c r="D74" s="38" t="s">
        <v>297</v>
      </c>
      <c r="E74" s="38">
        <v>113000</v>
      </c>
      <c r="F74" s="38">
        <v>93000</v>
      </c>
      <c r="G74" s="40">
        <v>44282</v>
      </c>
      <c r="H74" s="31"/>
    </row>
    <row r="75" s="5" customFormat="1" spans="1:8">
      <c r="A75" s="38">
        <v>4</v>
      </c>
      <c r="B75" s="38" t="s">
        <v>314</v>
      </c>
      <c r="C75" s="40">
        <v>44178</v>
      </c>
      <c r="D75" s="38" t="s">
        <v>297</v>
      </c>
      <c r="E75" s="38">
        <v>111500</v>
      </c>
      <c r="F75" s="38">
        <v>86500</v>
      </c>
      <c r="G75" s="40">
        <v>44251</v>
      </c>
      <c r="H75" s="31"/>
    </row>
    <row r="76" s="5" customFormat="1" spans="1:8">
      <c r="A76" s="38">
        <v>5</v>
      </c>
      <c r="B76" s="38" t="s">
        <v>315</v>
      </c>
      <c r="C76" s="40">
        <v>44032</v>
      </c>
      <c r="D76" s="38" t="s">
        <v>297</v>
      </c>
      <c r="E76" s="38">
        <v>85800</v>
      </c>
      <c r="F76" s="38">
        <v>56000</v>
      </c>
      <c r="G76" s="40">
        <v>44126</v>
      </c>
      <c r="H76" s="31"/>
    </row>
    <row r="77" s="5" customFormat="1" spans="1:8">
      <c r="A77" s="38">
        <v>6</v>
      </c>
      <c r="B77" s="38" t="s">
        <v>316</v>
      </c>
      <c r="C77" s="40">
        <v>43890</v>
      </c>
      <c r="D77" s="38" t="s">
        <v>317</v>
      </c>
      <c r="E77" s="38">
        <v>147000</v>
      </c>
      <c r="F77" s="38">
        <v>61000</v>
      </c>
      <c r="G77" s="40">
        <v>44155</v>
      </c>
      <c r="H77" s="31"/>
    </row>
    <row r="78" s="5" customFormat="1" spans="1:8">
      <c r="A78" s="38">
        <v>7</v>
      </c>
      <c r="B78" s="38" t="s">
        <v>318</v>
      </c>
      <c r="C78" s="40">
        <v>44124</v>
      </c>
      <c r="D78" s="38" t="s">
        <v>297</v>
      </c>
      <c r="E78" s="38">
        <v>113000</v>
      </c>
      <c r="F78" s="38">
        <v>63600</v>
      </c>
      <c r="G78" s="40">
        <v>44282</v>
      </c>
      <c r="H78" s="31"/>
    </row>
    <row r="79" s="5" customFormat="1" spans="1:8">
      <c r="A79" s="38">
        <v>8</v>
      </c>
      <c r="B79" s="38" t="s">
        <v>319</v>
      </c>
      <c r="C79" s="40">
        <v>44112</v>
      </c>
      <c r="D79" s="38" t="s">
        <v>297</v>
      </c>
      <c r="E79" s="38">
        <v>113000</v>
      </c>
      <c r="F79" s="38">
        <v>74200</v>
      </c>
      <c r="G79" s="40">
        <v>44129</v>
      </c>
      <c r="H79" s="79"/>
    </row>
    <row r="80" s="5" customFormat="1" spans="1:8">
      <c r="A80" s="38">
        <v>9</v>
      </c>
      <c r="B80" s="38" t="s">
        <v>320</v>
      </c>
      <c r="C80" s="40">
        <v>43860</v>
      </c>
      <c r="D80" s="38" t="s">
        <v>53</v>
      </c>
      <c r="E80" s="38">
        <v>91000</v>
      </c>
      <c r="F80" s="38">
        <v>53000</v>
      </c>
      <c r="G80" s="40">
        <v>44031</v>
      </c>
      <c r="H80" s="31"/>
    </row>
    <row r="81" s="5" customFormat="1" spans="1:8">
      <c r="A81" s="38">
        <v>10</v>
      </c>
      <c r="B81" s="38" t="s">
        <v>321</v>
      </c>
      <c r="C81" s="40">
        <v>43869</v>
      </c>
      <c r="D81" s="38" t="s">
        <v>297</v>
      </c>
      <c r="E81" s="38">
        <v>110000</v>
      </c>
      <c r="F81" s="38">
        <v>44500</v>
      </c>
      <c r="G81" s="40">
        <v>44040</v>
      </c>
      <c r="H81" s="31"/>
    </row>
    <row r="82" s="5" customFormat="1" spans="1:8">
      <c r="A82" s="38">
        <v>11</v>
      </c>
      <c r="B82" s="38" t="s">
        <v>322</v>
      </c>
      <c r="C82" s="40">
        <v>43713</v>
      </c>
      <c r="D82" s="38" t="s">
        <v>323</v>
      </c>
      <c r="E82" s="38">
        <v>129500</v>
      </c>
      <c r="F82" s="38">
        <v>32500</v>
      </c>
      <c r="G82" s="40">
        <v>44197</v>
      </c>
      <c r="H82" s="31"/>
    </row>
    <row r="83" s="5" customFormat="1" spans="1:8">
      <c r="A83" s="38">
        <v>12</v>
      </c>
      <c r="B83" s="38" t="s">
        <v>324</v>
      </c>
      <c r="C83" s="40">
        <v>44212</v>
      </c>
      <c r="D83" s="38" t="s">
        <v>291</v>
      </c>
      <c r="E83" s="38">
        <v>97000</v>
      </c>
      <c r="F83" s="38">
        <v>67000</v>
      </c>
      <c r="G83" s="40">
        <v>44245</v>
      </c>
      <c r="H83" s="31"/>
    </row>
    <row r="84" s="5" customFormat="1" spans="1:8">
      <c r="A84" s="38">
        <v>13</v>
      </c>
      <c r="B84" s="38" t="s">
        <v>325</v>
      </c>
      <c r="C84" s="40">
        <v>44126</v>
      </c>
      <c r="D84" s="38" t="s">
        <v>297</v>
      </c>
      <c r="E84" s="38">
        <v>87000</v>
      </c>
      <c r="F84" s="38">
        <v>59000</v>
      </c>
      <c r="G84" s="40">
        <v>44251</v>
      </c>
      <c r="H84" s="31"/>
    </row>
    <row r="85" s="5" customFormat="1" spans="1:8">
      <c r="A85" s="38">
        <v>14</v>
      </c>
      <c r="B85" s="38" t="s">
        <v>326</v>
      </c>
      <c r="C85" s="40">
        <v>44257</v>
      </c>
      <c r="D85" s="38" t="s">
        <v>34</v>
      </c>
      <c r="E85" s="38">
        <v>113000</v>
      </c>
      <c r="F85" s="38">
        <v>93000</v>
      </c>
      <c r="G85" s="40">
        <v>44283</v>
      </c>
      <c r="H85" s="31"/>
    </row>
    <row r="86" s="5" customFormat="1" spans="1:8">
      <c r="A86" s="38">
        <v>15</v>
      </c>
      <c r="B86" s="38" t="s">
        <v>327</v>
      </c>
      <c r="C86" s="40">
        <v>44228</v>
      </c>
      <c r="D86" s="38" t="s">
        <v>297</v>
      </c>
      <c r="E86" s="38">
        <v>111500</v>
      </c>
      <c r="F86" s="38">
        <v>84500</v>
      </c>
      <c r="G86" s="40">
        <v>44262</v>
      </c>
      <c r="H86" s="31"/>
    </row>
    <row r="87" s="5" customFormat="1" spans="1:8">
      <c r="A87" s="38">
        <v>16</v>
      </c>
      <c r="B87" s="38" t="s">
        <v>328</v>
      </c>
      <c r="C87" s="40">
        <v>43881</v>
      </c>
      <c r="D87" s="38" t="s">
        <v>293</v>
      </c>
      <c r="E87" s="38">
        <v>99000</v>
      </c>
      <c r="F87" s="38">
        <v>43000</v>
      </c>
      <c r="G87" s="40">
        <v>44255</v>
      </c>
      <c r="H87" s="31"/>
    </row>
    <row r="88" s="5" customFormat="1" spans="1:8">
      <c r="A88" s="36" t="s">
        <v>279</v>
      </c>
      <c r="B88" s="38"/>
      <c r="C88" s="38"/>
      <c r="D88" s="38"/>
      <c r="E88" s="38">
        <f>SUM(E72:E87)</f>
        <v>1767300</v>
      </c>
      <c r="F88" s="38">
        <f>SUM(F72:F87)</f>
        <v>1035800</v>
      </c>
      <c r="G88" s="38"/>
      <c r="H88" s="31"/>
    </row>
  </sheetData>
  <mergeCells count="19">
    <mergeCell ref="A1:G1"/>
    <mergeCell ref="A2:G2"/>
    <mergeCell ref="A13:D13"/>
    <mergeCell ref="A14:G14"/>
    <mergeCell ref="A21:D21"/>
    <mergeCell ref="A22:G22"/>
    <mergeCell ref="A27:D27"/>
    <mergeCell ref="A28:G28"/>
    <mergeCell ref="A37:D37"/>
    <mergeCell ref="A38:G38"/>
    <mergeCell ref="A45:D45"/>
    <mergeCell ref="A46:G46"/>
    <mergeCell ref="A53:D53"/>
    <mergeCell ref="A54:G54"/>
    <mergeCell ref="A59:D59"/>
    <mergeCell ref="A60:G60"/>
    <mergeCell ref="A69:D69"/>
    <mergeCell ref="A70:G70"/>
    <mergeCell ref="A88:D88"/>
  </mergeCells>
  <pageMargins left="0.7" right="0.7" top="0.75" bottom="0.75" header="0.3" footer="0.3"/>
  <pageSetup paperSize="1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3"/>
  <sheetViews>
    <sheetView workbookViewId="0">
      <selection activeCell="K41" sqref="K41"/>
    </sheetView>
  </sheetViews>
  <sheetFormatPr defaultColWidth="9" defaultRowHeight="15" outlineLevelCol="7"/>
  <cols>
    <col min="1" max="1" width="6.71428571428571" customWidth="1"/>
    <col min="2" max="2" width="9.14285714285714" customWidth="1"/>
    <col min="3" max="3" width="11.8571428571429" customWidth="1"/>
    <col min="4" max="4" width="11.7142857142857" customWidth="1"/>
    <col min="5" max="5" width="12" customWidth="1"/>
    <col min="6" max="6" width="11.8571428571429" customWidth="1"/>
    <col min="7" max="7" width="14.1428571428571" customWidth="1"/>
  </cols>
  <sheetData>
    <row r="2" ht="18.75" spans="1:7">
      <c r="A2" s="30" t="s">
        <v>0</v>
      </c>
      <c r="B2" s="30"/>
      <c r="C2" s="30"/>
      <c r="D2" s="30"/>
      <c r="E2" s="30"/>
      <c r="F2" s="30"/>
      <c r="G2" s="30"/>
    </row>
    <row r="3" s="5" customFormat="1" ht="18.75" spans="1:7">
      <c r="A3" s="41" t="s">
        <v>329</v>
      </c>
      <c r="B3" s="41"/>
      <c r="C3" s="41"/>
      <c r="D3" s="41"/>
      <c r="E3" s="41"/>
      <c r="F3" s="41"/>
      <c r="G3" s="41"/>
    </row>
    <row r="4" s="5" customFormat="1" spans="1:7">
      <c r="A4" s="64" t="s">
        <v>2</v>
      </c>
      <c r="B4" s="64" t="s">
        <v>3</v>
      </c>
      <c r="C4" s="64" t="s">
        <v>4</v>
      </c>
      <c r="D4" s="64" t="s">
        <v>5</v>
      </c>
      <c r="E4" s="64" t="s">
        <v>6</v>
      </c>
      <c r="F4" s="64" t="s">
        <v>7</v>
      </c>
      <c r="G4" s="64" t="s">
        <v>8</v>
      </c>
    </row>
    <row r="5" s="5" customFormat="1" spans="1:7">
      <c r="A5" s="64">
        <v>1</v>
      </c>
      <c r="B5" s="64">
        <v>666</v>
      </c>
      <c r="C5" s="64" t="s">
        <v>330</v>
      </c>
      <c r="D5" s="64" t="s">
        <v>331</v>
      </c>
      <c r="E5" s="64">
        <v>107000</v>
      </c>
      <c r="F5" s="64">
        <v>78000</v>
      </c>
      <c r="G5" s="64" t="s">
        <v>332</v>
      </c>
    </row>
    <row r="6" s="5" customFormat="1" spans="1:7">
      <c r="A6" s="64"/>
      <c r="B6" s="64"/>
      <c r="C6" s="64"/>
      <c r="D6" s="64"/>
      <c r="E6" s="64"/>
      <c r="F6" s="64"/>
      <c r="G6" s="64"/>
    </row>
    <row r="7" s="5" customFormat="1" spans="1:7">
      <c r="A7" s="61" t="s">
        <v>279</v>
      </c>
      <c r="B7" s="64"/>
      <c r="C7" s="64"/>
      <c r="D7" s="64"/>
      <c r="E7" s="64">
        <f>SUM(E5:E6)</f>
        <v>107000</v>
      </c>
      <c r="F7" s="64">
        <f>SUM(F5:F6)</f>
        <v>78000</v>
      </c>
      <c r="G7" s="64"/>
    </row>
    <row r="8" s="5" customFormat="1" ht="18.75" spans="1:7">
      <c r="A8" s="65" t="s">
        <v>333</v>
      </c>
      <c r="B8" s="66"/>
      <c r="C8" s="66"/>
      <c r="D8" s="66"/>
      <c r="E8" s="66"/>
      <c r="F8" s="66"/>
      <c r="G8" s="66"/>
    </row>
    <row r="9" s="5" customFormat="1" spans="1:7">
      <c r="A9" s="64">
        <v>2</v>
      </c>
      <c r="B9" s="38">
        <v>732</v>
      </c>
      <c r="C9" s="38" t="s">
        <v>334</v>
      </c>
      <c r="D9" s="38" t="s">
        <v>335</v>
      </c>
      <c r="E9" s="38">
        <v>72000</v>
      </c>
      <c r="F9" s="38">
        <v>32900</v>
      </c>
      <c r="G9" s="38" t="s">
        <v>336</v>
      </c>
    </row>
    <row r="10" s="5" customFormat="1" spans="1:7">
      <c r="A10" s="64">
        <v>3</v>
      </c>
      <c r="B10" s="38">
        <v>436</v>
      </c>
      <c r="C10" s="38" t="s">
        <v>337</v>
      </c>
      <c r="D10" s="38" t="s">
        <v>338</v>
      </c>
      <c r="E10" s="38">
        <v>80000</v>
      </c>
      <c r="F10" s="38">
        <v>36600</v>
      </c>
      <c r="G10" s="38" t="s">
        <v>339</v>
      </c>
    </row>
    <row r="11" s="5" customFormat="1" spans="1:7">
      <c r="A11" s="64">
        <v>4</v>
      </c>
      <c r="B11" s="38">
        <v>652</v>
      </c>
      <c r="C11" s="38" t="s">
        <v>340</v>
      </c>
      <c r="D11" s="38" t="s">
        <v>47</v>
      </c>
      <c r="E11" s="38">
        <v>96000</v>
      </c>
      <c r="F11" s="38">
        <v>23000</v>
      </c>
      <c r="G11" s="38" t="s">
        <v>86</v>
      </c>
    </row>
    <row r="12" s="5" customFormat="1" spans="1:7">
      <c r="A12" s="64">
        <v>5</v>
      </c>
      <c r="B12" s="38">
        <v>989</v>
      </c>
      <c r="C12" s="38" t="s">
        <v>74</v>
      </c>
      <c r="D12" s="38" t="s">
        <v>335</v>
      </c>
      <c r="E12" s="38">
        <v>85000</v>
      </c>
      <c r="F12" s="38">
        <v>58600</v>
      </c>
      <c r="G12" s="38" t="s">
        <v>341</v>
      </c>
    </row>
    <row r="13" s="5" customFormat="1" spans="1:7">
      <c r="A13" s="64">
        <v>6</v>
      </c>
      <c r="B13" s="38">
        <v>748</v>
      </c>
      <c r="C13" s="38" t="s">
        <v>342</v>
      </c>
      <c r="D13" s="38" t="s">
        <v>343</v>
      </c>
      <c r="E13" s="38">
        <v>89000</v>
      </c>
      <c r="F13" s="38">
        <v>64000</v>
      </c>
      <c r="G13" s="38" t="s">
        <v>344</v>
      </c>
    </row>
    <row r="14" s="5" customFormat="1" spans="1:7">
      <c r="A14" s="64">
        <v>7</v>
      </c>
      <c r="B14" s="38">
        <v>843</v>
      </c>
      <c r="C14" s="38" t="s">
        <v>345</v>
      </c>
      <c r="D14" s="38" t="s">
        <v>49</v>
      </c>
      <c r="E14" s="38">
        <v>99000</v>
      </c>
      <c r="F14" s="38">
        <v>54200</v>
      </c>
      <c r="G14" s="38" t="s">
        <v>258</v>
      </c>
    </row>
    <row r="15" s="5" customFormat="1" spans="1:7">
      <c r="A15" s="61" t="s">
        <v>279</v>
      </c>
      <c r="B15" s="64"/>
      <c r="C15" s="64"/>
      <c r="D15" s="64"/>
      <c r="E15" s="64">
        <f>SUM(E9:E14)</f>
        <v>521000</v>
      </c>
      <c r="F15" s="64">
        <f>SUM(F9:F14)</f>
        <v>269300</v>
      </c>
      <c r="G15" s="64"/>
    </row>
    <row r="16" s="5" customFormat="1" ht="18.75" spans="1:8">
      <c r="A16" s="67" t="s">
        <v>346</v>
      </c>
      <c r="B16" s="68"/>
      <c r="C16" s="68"/>
      <c r="D16" s="68"/>
      <c r="E16" s="68"/>
      <c r="F16" s="68"/>
      <c r="G16" s="68"/>
      <c r="H16" s="68"/>
    </row>
    <row r="17" s="5" customFormat="1" spans="1:7">
      <c r="A17" s="64">
        <v>8</v>
      </c>
      <c r="B17" s="64">
        <v>604</v>
      </c>
      <c r="C17" s="64" t="s">
        <v>347</v>
      </c>
      <c r="D17" s="64" t="s">
        <v>348</v>
      </c>
      <c r="E17" s="64">
        <v>108000</v>
      </c>
      <c r="F17" s="64">
        <v>60000</v>
      </c>
      <c r="G17" s="64" t="s">
        <v>349</v>
      </c>
    </row>
    <row r="18" s="5" customFormat="1" spans="1:7">
      <c r="A18" s="64">
        <v>9</v>
      </c>
      <c r="B18" s="64">
        <v>829</v>
      </c>
      <c r="C18" s="64" t="s">
        <v>350</v>
      </c>
      <c r="D18" s="64" t="s">
        <v>348</v>
      </c>
      <c r="E18" s="64">
        <v>107000</v>
      </c>
      <c r="F18" s="64">
        <v>57750</v>
      </c>
      <c r="G18" s="64" t="s">
        <v>351</v>
      </c>
    </row>
    <row r="19" s="5" customFormat="1" spans="1:7">
      <c r="A19" s="64">
        <v>10</v>
      </c>
      <c r="B19" s="64">
        <v>645</v>
      </c>
      <c r="C19" s="64" t="s">
        <v>352</v>
      </c>
      <c r="D19" s="64" t="s">
        <v>353</v>
      </c>
      <c r="E19" s="64">
        <v>99000</v>
      </c>
      <c r="F19" s="64">
        <v>52500</v>
      </c>
      <c r="G19" s="64" t="s">
        <v>354</v>
      </c>
    </row>
    <row r="20" s="5" customFormat="1" spans="1:7">
      <c r="A20" s="64">
        <v>11</v>
      </c>
      <c r="B20" s="64">
        <v>553</v>
      </c>
      <c r="C20" s="64" t="s">
        <v>355</v>
      </c>
      <c r="D20" s="64" t="s">
        <v>353</v>
      </c>
      <c r="E20" s="64">
        <v>97000</v>
      </c>
      <c r="F20" s="64">
        <v>55500</v>
      </c>
      <c r="G20" s="64" t="s">
        <v>356</v>
      </c>
    </row>
    <row r="21" s="5" customFormat="1" spans="1:7">
      <c r="A21" s="64">
        <v>12</v>
      </c>
      <c r="B21" s="64">
        <v>673</v>
      </c>
      <c r="C21" s="64" t="s">
        <v>357</v>
      </c>
      <c r="D21" s="64" t="s">
        <v>353</v>
      </c>
      <c r="E21" s="64">
        <v>97000</v>
      </c>
      <c r="F21" s="64">
        <v>62500</v>
      </c>
      <c r="G21" s="64" t="s">
        <v>358</v>
      </c>
    </row>
    <row r="22" s="5" customFormat="1" spans="1:7">
      <c r="A22" s="64">
        <v>13</v>
      </c>
      <c r="B22" s="64">
        <v>538</v>
      </c>
      <c r="C22" s="64" t="s">
        <v>359</v>
      </c>
      <c r="D22" s="64" t="s">
        <v>348</v>
      </c>
      <c r="E22" s="64">
        <v>109000</v>
      </c>
      <c r="F22" s="64">
        <v>69100</v>
      </c>
      <c r="G22" s="64" t="s">
        <v>360</v>
      </c>
    </row>
    <row r="23" s="5" customFormat="1" spans="1:7">
      <c r="A23" s="64">
        <v>14</v>
      </c>
      <c r="B23" s="64">
        <v>548</v>
      </c>
      <c r="C23" s="64" t="s">
        <v>361</v>
      </c>
      <c r="D23" s="64" t="s">
        <v>348</v>
      </c>
      <c r="E23" s="64">
        <v>109000</v>
      </c>
      <c r="F23" s="64">
        <v>59000</v>
      </c>
      <c r="G23" s="64" t="s">
        <v>362</v>
      </c>
    </row>
    <row r="24" s="5" customFormat="1" spans="1:7">
      <c r="A24" s="64">
        <v>15</v>
      </c>
      <c r="B24" s="64">
        <v>812</v>
      </c>
      <c r="C24" s="64" t="s">
        <v>97</v>
      </c>
      <c r="D24" s="64" t="s">
        <v>363</v>
      </c>
      <c r="E24" s="64">
        <v>116000</v>
      </c>
      <c r="F24" s="64">
        <v>68900</v>
      </c>
      <c r="G24" s="64" t="s">
        <v>364</v>
      </c>
    </row>
    <row r="25" s="5" customFormat="1" spans="1:7">
      <c r="A25" s="64">
        <v>16</v>
      </c>
      <c r="B25" s="64">
        <v>543</v>
      </c>
      <c r="C25" s="64" t="s">
        <v>365</v>
      </c>
      <c r="D25" s="64" t="s">
        <v>348</v>
      </c>
      <c r="E25" s="64">
        <v>109000</v>
      </c>
      <c r="F25" s="64">
        <v>69000</v>
      </c>
      <c r="G25" s="64" t="s">
        <v>366</v>
      </c>
    </row>
    <row r="26" s="5" customFormat="1" spans="1:7">
      <c r="A26" s="64">
        <v>17</v>
      </c>
      <c r="B26" s="64">
        <v>579</v>
      </c>
      <c r="C26" s="64" t="s">
        <v>367</v>
      </c>
      <c r="D26" s="64" t="s">
        <v>353</v>
      </c>
      <c r="E26" s="64">
        <v>102000</v>
      </c>
      <c r="F26" s="64">
        <v>31600</v>
      </c>
      <c r="G26" s="64" t="s">
        <v>368</v>
      </c>
    </row>
    <row r="27" s="5" customFormat="1" spans="1:7">
      <c r="A27" s="64">
        <v>18</v>
      </c>
      <c r="B27" s="64">
        <v>612</v>
      </c>
      <c r="C27" s="64" t="s">
        <v>369</v>
      </c>
      <c r="D27" s="64" t="s">
        <v>363</v>
      </c>
      <c r="E27" s="64">
        <v>114000</v>
      </c>
      <c r="F27" s="64">
        <v>46500</v>
      </c>
      <c r="G27" s="64" t="s">
        <v>370</v>
      </c>
    </row>
    <row r="28" s="5" customFormat="1" spans="1:7">
      <c r="A28" s="61" t="s">
        <v>279</v>
      </c>
      <c r="B28" s="64"/>
      <c r="C28" s="64"/>
      <c r="D28" s="64"/>
      <c r="E28" s="64">
        <f>SUM(E17:E27)</f>
        <v>1167000</v>
      </c>
      <c r="F28" s="64">
        <f>SUM(F17:F27)</f>
        <v>632350</v>
      </c>
      <c r="G28" s="64"/>
    </row>
    <row r="29" s="5" customFormat="1" ht="18.75" spans="1:8">
      <c r="A29" s="67" t="s">
        <v>371</v>
      </c>
      <c r="B29" s="68"/>
      <c r="C29" s="68"/>
      <c r="D29" s="68"/>
      <c r="E29" s="68"/>
      <c r="F29" s="68"/>
      <c r="G29" s="68"/>
      <c r="H29" s="68"/>
    </row>
    <row r="30" s="5" customFormat="1" spans="1:7">
      <c r="A30" s="38">
        <v>19</v>
      </c>
      <c r="B30" s="38">
        <v>624</v>
      </c>
      <c r="C30" s="40">
        <v>43522</v>
      </c>
      <c r="D30" s="38" t="s">
        <v>198</v>
      </c>
      <c r="E30" s="38">
        <v>102000</v>
      </c>
      <c r="F30" s="38">
        <v>74650</v>
      </c>
      <c r="G30" s="40">
        <v>43983</v>
      </c>
    </row>
    <row r="31" s="5" customFormat="1" spans="1:7">
      <c r="A31" s="38">
        <v>20</v>
      </c>
      <c r="B31" s="38">
        <v>559</v>
      </c>
      <c r="C31" s="40">
        <v>44209</v>
      </c>
      <c r="D31" s="38" t="s">
        <v>198</v>
      </c>
      <c r="E31" s="38">
        <v>102000</v>
      </c>
      <c r="F31" s="38">
        <v>38000</v>
      </c>
      <c r="G31" s="69">
        <v>44008</v>
      </c>
    </row>
    <row r="32" s="5" customFormat="1" spans="1:7">
      <c r="A32" s="38">
        <v>21</v>
      </c>
      <c r="B32" s="38">
        <v>17</v>
      </c>
      <c r="C32" s="40">
        <v>42676</v>
      </c>
      <c r="D32" s="38" t="s">
        <v>68</v>
      </c>
      <c r="E32" s="38">
        <v>107000</v>
      </c>
      <c r="F32" s="38">
        <v>35500</v>
      </c>
      <c r="G32" s="70" t="s">
        <v>372</v>
      </c>
    </row>
    <row r="33" s="5" customFormat="1" spans="1:7">
      <c r="A33" s="38">
        <v>22</v>
      </c>
      <c r="B33" s="38">
        <v>777</v>
      </c>
      <c r="C33" s="40">
        <v>44032</v>
      </c>
      <c r="D33" s="38" t="s">
        <v>68</v>
      </c>
      <c r="E33" s="38">
        <v>90000</v>
      </c>
      <c r="F33" s="38">
        <v>38800</v>
      </c>
      <c r="G33" s="69">
        <v>7.022</v>
      </c>
    </row>
    <row r="34" s="5" customFormat="1" spans="1:7">
      <c r="A34" s="38">
        <v>23</v>
      </c>
      <c r="B34" s="38">
        <v>667</v>
      </c>
      <c r="C34" s="40">
        <v>43551</v>
      </c>
      <c r="D34" s="38" t="s">
        <v>68</v>
      </c>
      <c r="E34" s="38">
        <v>108000</v>
      </c>
      <c r="F34" s="38">
        <v>56500</v>
      </c>
      <c r="G34" s="69" t="s">
        <v>373</v>
      </c>
    </row>
    <row r="35" s="5" customFormat="1" spans="1:7">
      <c r="A35" s="38">
        <v>24</v>
      </c>
      <c r="B35" s="38">
        <v>312</v>
      </c>
      <c r="C35" s="40">
        <v>43120</v>
      </c>
      <c r="D35" s="38" t="s">
        <v>68</v>
      </c>
      <c r="E35" s="38">
        <v>111000</v>
      </c>
      <c r="F35" s="38">
        <v>56000</v>
      </c>
      <c r="G35" s="69" t="s">
        <v>374</v>
      </c>
    </row>
    <row r="36" s="5" customFormat="1" spans="1:7">
      <c r="A36" s="38">
        <v>25</v>
      </c>
      <c r="B36" s="38">
        <v>1034</v>
      </c>
      <c r="C36" s="40">
        <v>44056</v>
      </c>
      <c r="D36" s="38" t="s">
        <v>68</v>
      </c>
      <c r="E36" s="38">
        <v>102000</v>
      </c>
      <c r="F36" s="38">
        <v>60000</v>
      </c>
      <c r="G36" s="69" t="s">
        <v>375</v>
      </c>
    </row>
    <row r="37" s="5" customFormat="1" spans="1:7">
      <c r="A37" s="38">
        <v>26</v>
      </c>
      <c r="B37" s="38">
        <v>870</v>
      </c>
      <c r="C37" s="40">
        <v>43769</v>
      </c>
      <c r="D37" s="38" t="s">
        <v>68</v>
      </c>
      <c r="E37" s="38">
        <v>109400</v>
      </c>
      <c r="F37" s="38">
        <v>72900</v>
      </c>
      <c r="G37" s="69">
        <v>44276</v>
      </c>
    </row>
    <row r="38" s="5" customFormat="1" spans="1:7">
      <c r="A38" s="38">
        <v>27</v>
      </c>
      <c r="B38" s="38">
        <v>943</v>
      </c>
      <c r="C38" s="40">
        <v>43843</v>
      </c>
      <c r="D38" s="38" t="s">
        <v>68</v>
      </c>
      <c r="E38" s="38">
        <v>107000</v>
      </c>
      <c r="F38" s="38">
        <v>59500</v>
      </c>
      <c r="G38" s="69">
        <v>44280</v>
      </c>
    </row>
    <row r="39" s="5" customFormat="1" spans="1:7">
      <c r="A39" s="61" t="s">
        <v>279</v>
      </c>
      <c r="B39" s="71"/>
      <c r="C39" s="62"/>
      <c r="D39" s="63"/>
      <c r="E39" s="64">
        <f>SUM(E30:E38)</f>
        <v>938400</v>
      </c>
      <c r="F39" s="64">
        <f>SUM(F30:F38)</f>
        <v>491850</v>
      </c>
      <c r="G39" s="63"/>
    </row>
    <row r="40" s="5" customFormat="1" spans="1:7">
      <c r="A40" s="61"/>
      <c r="B40" s="63"/>
      <c r="C40" s="63"/>
      <c r="D40" s="63"/>
      <c r="E40" s="64">
        <f>E7+E15+E28+E39</f>
        <v>2733400</v>
      </c>
      <c r="F40" s="64">
        <f>F7+F15+F28+F39</f>
        <v>1471500</v>
      </c>
      <c r="G40" s="63"/>
    </row>
    <row r="41" ht="18.75" spans="1:4">
      <c r="A41" s="72"/>
      <c r="B41" s="72"/>
      <c r="C41" s="72"/>
      <c r="D41" s="73" t="s">
        <v>376</v>
      </c>
    </row>
    <row r="42" ht="18.75" spans="1:7">
      <c r="A42" s="48" t="s">
        <v>2</v>
      </c>
      <c r="B42" s="74"/>
      <c r="C42" s="74"/>
      <c r="D42" s="75"/>
      <c r="E42" s="55" t="s">
        <v>6</v>
      </c>
      <c r="F42" s="55" t="s">
        <v>7</v>
      </c>
      <c r="G42" s="55" t="s">
        <v>8</v>
      </c>
    </row>
    <row r="43" spans="1:7">
      <c r="A43" s="49">
        <v>1</v>
      </c>
      <c r="B43" s="49">
        <v>682</v>
      </c>
      <c r="C43" s="49" t="s">
        <v>377</v>
      </c>
      <c r="D43" s="76" t="s">
        <v>47</v>
      </c>
      <c r="E43" s="49">
        <v>107000</v>
      </c>
      <c r="F43" s="49">
        <v>60000</v>
      </c>
      <c r="G43" s="49" t="s">
        <v>378</v>
      </c>
    </row>
    <row r="44" spans="1:7">
      <c r="A44" s="49">
        <v>2</v>
      </c>
      <c r="B44" s="49">
        <v>943</v>
      </c>
      <c r="C44" s="49" t="s">
        <v>379</v>
      </c>
      <c r="D44" s="49" t="s">
        <v>380</v>
      </c>
      <c r="E44" s="49">
        <v>10700</v>
      </c>
      <c r="F44" s="49">
        <v>62000</v>
      </c>
      <c r="G44" s="49" t="s">
        <v>381</v>
      </c>
    </row>
    <row r="45" spans="1:7">
      <c r="A45" s="49">
        <v>3</v>
      </c>
      <c r="B45" s="49">
        <v>699</v>
      </c>
      <c r="C45" s="49" t="s">
        <v>382</v>
      </c>
      <c r="D45" s="49" t="s">
        <v>383</v>
      </c>
      <c r="E45" s="49">
        <v>107000</v>
      </c>
      <c r="F45" s="49">
        <v>62500</v>
      </c>
      <c r="G45" s="49" t="s">
        <v>384</v>
      </c>
    </row>
    <row r="46" spans="1:7">
      <c r="A46" s="49">
        <v>4</v>
      </c>
      <c r="B46" s="49">
        <v>718</v>
      </c>
      <c r="C46" s="49" t="s">
        <v>385</v>
      </c>
      <c r="D46" s="49" t="s">
        <v>383</v>
      </c>
      <c r="E46" s="49">
        <v>114000</v>
      </c>
      <c r="F46" s="49">
        <v>50000</v>
      </c>
      <c r="G46" s="49" t="s">
        <v>336</v>
      </c>
    </row>
    <row r="47" spans="1:7">
      <c r="A47" s="49">
        <v>5</v>
      </c>
      <c r="B47" s="49">
        <v>1005</v>
      </c>
      <c r="C47" s="49" t="s">
        <v>385</v>
      </c>
      <c r="D47" s="49" t="s">
        <v>383</v>
      </c>
      <c r="E47" s="49">
        <v>107000</v>
      </c>
      <c r="F47" s="49">
        <v>87000</v>
      </c>
      <c r="G47" s="49" t="s">
        <v>386</v>
      </c>
    </row>
    <row r="48" spans="1:7">
      <c r="A48" s="49">
        <v>6</v>
      </c>
      <c r="B48" s="49">
        <v>676</v>
      </c>
      <c r="C48" s="49" t="s">
        <v>387</v>
      </c>
      <c r="D48" s="49" t="s">
        <v>388</v>
      </c>
      <c r="E48" s="49">
        <v>195000</v>
      </c>
      <c r="F48" s="49">
        <v>94000</v>
      </c>
      <c r="G48" s="49" t="s">
        <v>381</v>
      </c>
    </row>
    <row r="49" spans="1:7">
      <c r="A49" s="49">
        <v>7</v>
      </c>
      <c r="B49" s="49">
        <v>929</v>
      </c>
      <c r="C49" s="49" t="s">
        <v>389</v>
      </c>
      <c r="D49" s="49" t="s">
        <v>101</v>
      </c>
      <c r="E49" s="49">
        <v>140500</v>
      </c>
      <c r="F49" s="49">
        <v>62000</v>
      </c>
      <c r="G49" s="49" t="s">
        <v>390</v>
      </c>
    </row>
    <row r="50" ht="15.75" spans="1:7">
      <c r="A50" s="77" t="s">
        <v>391</v>
      </c>
      <c r="B50" s="77"/>
      <c r="C50" s="77"/>
      <c r="D50" s="77"/>
      <c r="E50" s="77"/>
      <c r="F50" s="77"/>
      <c r="G50" s="77"/>
    </row>
    <row r="51" spans="1:7">
      <c r="A51" s="49">
        <v>1</v>
      </c>
      <c r="B51" s="49">
        <v>317</v>
      </c>
      <c r="C51" s="49" t="s">
        <v>392</v>
      </c>
      <c r="D51" s="49" t="s">
        <v>393</v>
      </c>
      <c r="E51" s="49"/>
      <c r="F51" s="49">
        <v>20100</v>
      </c>
      <c r="G51" s="49" t="s">
        <v>73</v>
      </c>
    </row>
    <row r="52" spans="1:7">
      <c r="A52" s="49">
        <v>2</v>
      </c>
      <c r="B52" s="49">
        <v>209</v>
      </c>
      <c r="C52" s="49" t="s">
        <v>394</v>
      </c>
      <c r="D52" s="49" t="s">
        <v>47</v>
      </c>
      <c r="E52" s="49"/>
      <c r="F52" s="49">
        <v>19000</v>
      </c>
      <c r="G52" s="49" t="s">
        <v>395</v>
      </c>
    </row>
    <row r="53" spans="1:7">
      <c r="A53" s="56"/>
      <c r="B53" s="56"/>
      <c r="C53" s="56"/>
      <c r="D53" s="56"/>
      <c r="E53" s="56"/>
      <c r="F53" s="56"/>
      <c r="G53" s="56"/>
    </row>
  </sheetData>
  <mergeCells count="8">
    <mergeCell ref="A2:G2"/>
    <mergeCell ref="A3:G3"/>
    <mergeCell ref="A8:G8"/>
    <mergeCell ref="A16:H16"/>
    <mergeCell ref="A29:H29"/>
    <mergeCell ref="A39:C39"/>
    <mergeCell ref="A41:C41"/>
    <mergeCell ref="A50:G50"/>
  </mergeCells>
  <pageMargins left="0.7" right="0.7" top="0.75" bottom="0.75" header="0.3" footer="0.3"/>
  <pageSetup paperSize="1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51"/>
  <sheetViews>
    <sheetView workbookViewId="0">
      <selection activeCell="A44" sqref="A44:G51"/>
    </sheetView>
  </sheetViews>
  <sheetFormatPr defaultColWidth="9" defaultRowHeight="15" outlineLevelCol="6"/>
  <cols>
    <col min="1" max="1" width="6.71428571428571" style="29" customWidth="1"/>
    <col min="2" max="2" width="9.14285714285714" style="29" customWidth="1"/>
    <col min="3" max="3" width="11.8571428571429" customWidth="1"/>
    <col min="4" max="4" width="11.7142857142857" customWidth="1"/>
    <col min="5" max="5" width="12" customWidth="1"/>
    <col min="6" max="6" width="11.8571428571429" customWidth="1"/>
    <col min="7" max="7" width="14.1428571428571" customWidth="1"/>
  </cols>
  <sheetData>
    <row r="2" ht="18.75" spans="1:7">
      <c r="A2" s="30" t="s">
        <v>0</v>
      </c>
      <c r="B2" s="30"/>
      <c r="C2" s="30"/>
      <c r="D2" s="30"/>
      <c r="E2" s="30"/>
      <c r="F2" s="30"/>
      <c r="G2" s="30"/>
    </row>
    <row r="3" s="5" customFormat="1" ht="18.75" spans="1:5">
      <c r="A3" s="31"/>
      <c r="B3" s="32"/>
      <c r="C3" s="33"/>
      <c r="D3" s="34" t="s">
        <v>396</v>
      </c>
      <c r="E3" s="35"/>
    </row>
    <row r="4" s="5" customFormat="1" spans="1:7">
      <c r="A4" s="36" t="s">
        <v>2</v>
      </c>
      <c r="B4" s="36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7" t="s">
        <v>8</v>
      </c>
    </row>
    <row r="5" s="5" customFormat="1" spans="1:7">
      <c r="A5" s="38">
        <v>1</v>
      </c>
      <c r="B5" s="38">
        <v>1045</v>
      </c>
      <c r="C5" s="38" t="s">
        <v>397</v>
      </c>
      <c r="D5" s="39" t="s">
        <v>398</v>
      </c>
      <c r="E5" s="39">
        <v>116500</v>
      </c>
      <c r="F5" s="39">
        <v>60000</v>
      </c>
      <c r="G5" s="39" t="s">
        <v>399</v>
      </c>
    </row>
    <row r="6" s="5" customFormat="1" spans="1:7">
      <c r="A6" s="38">
        <v>2</v>
      </c>
      <c r="B6" s="38">
        <v>1155</v>
      </c>
      <c r="C6" s="38" t="s">
        <v>400</v>
      </c>
      <c r="D6" s="39" t="s">
        <v>401</v>
      </c>
      <c r="E6" s="39">
        <v>207500</v>
      </c>
      <c r="F6" s="39">
        <v>92300</v>
      </c>
      <c r="G6" s="39" t="s">
        <v>402</v>
      </c>
    </row>
    <row r="7" s="5" customFormat="1" spans="1:7">
      <c r="A7" s="38">
        <v>3</v>
      </c>
      <c r="B7" s="38">
        <v>1100</v>
      </c>
      <c r="C7" s="40">
        <v>44019</v>
      </c>
      <c r="D7" s="39" t="s">
        <v>403</v>
      </c>
      <c r="E7" s="39">
        <v>99000</v>
      </c>
      <c r="F7" s="39">
        <v>51600</v>
      </c>
      <c r="G7" s="39" t="s">
        <v>404</v>
      </c>
    </row>
    <row r="8" s="5" customFormat="1" spans="1:7">
      <c r="A8" s="38"/>
      <c r="B8" s="38"/>
      <c r="C8" s="38" t="s">
        <v>405</v>
      </c>
      <c r="D8" s="38"/>
      <c r="E8" s="39"/>
      <c r="F8" s="39">
        <v>203900</v>
      </c>
      <c r="G8" s="39"/>
    </row>
    <row r="9" s="5" customFormat="1" ht="18.75" spans="1:7">
      <c r="A9" s="41" t="s">
        <v>406</v>
      </c>
      <c r="B9" s="41"/>
      <c r="C9" s="41"/>
      <c r="D9" s="41"/>
      <c r="E9" s="41"/>
      <c r="F9" s="41"/>
      <c r="G9" s="41"/>
    </row>
    <row r="10" s="5" customFormat="1" spans="1:7">
      <c r="A10" s="36" t="s">
        <v>2</v>
      </c>
      <c r="B10" s="36" t="s">
        <v>3</v>
      </c>
      <c r="C10" s="37" t="s">
        <v>4</v>
      </c>
      <c r="D10" s="37" t="s">
        <v>5</v>
      </c>
      <c r="E10" s="37" t="s">
        <v>6</v>
      </c>
      <c r="F10" s="37" t="s">
        <v>7</v>
      </c>
      <c r="G10" s="37" t="s">
        <v>8</v>
      </c>
    </row>
    <row r="11" s="5" customFormat="1" spans="1:7">
      <c r="A11" s="38">
        <v>1</v>
      </c>
      <c r="B11" s="38">
        <v>863</v>
      </c>
      <c r="C11" s="40">
        <v>44004</v>
      </c>
      <c r="D11" s="38" t="s">
        <v>407</v>
      </c>
      <c r="E11" s="38">
        <v>108500</v>
      </c>
      <c r="F11" s="38">
        <v>54000</v>
      </c>
      <c r="G11" s="40">
        <v>44237</v>
      </c>
    </row>
    <row r="12" s="5" customFormat="1" spans="1:7">
      <c r="A12" s="38">
        <v>2</v>
      </c>
      <c r="B12" s="38">
        <v>409</v>
      </c>
      <c r="C12" s="40">
        <v>43437</v>
      </c>
      <c r="D12" s="38" t="s">
        <v>408</v>
      </c>
      <c r="E12" s="38">
        <v>127500</v>
      </c>
      <c r="F12" s="38">
        <v>26000</v>
      </c>
      <c r="G12" s="40">
        <v>44280</v>
      </c>
    </row>
    <row r="13" s="5" customFormat="1" spans="1:7">
      <c r="A13" s="38">
        <v>3</v>
      </c>
      <c r="B13" s="38">
        <v>771</v>
      </c>
      <c r="C13" s="40">
        <v>43842</v>
      </c>
      <c r="D13" s="38" t="s">
        <v>407</v>
      </c>
      <c r="E13" s="38">
        <v>83000</v>
      </c>
      <c r="F13" s="38">
        <v>47100</v>
      </c>
      <c r="G13" s="40">
        <v>44252</v>
      </c>
    </row>
    <row r="14" s="5" customFormat="1" spans="1:7">
      <c r="A14" s="38">
        <v>4</v>
      </c>
      <c r="B14" s="38">
        <v>956</v>
      </c>
      <c r="C14" s="40">
        <v>43986</v>
      </c>
      <c r="D14" s="38" t="s">
        <v>407</v>
      </c>
      <c r="E14" s="38">
        <v>107000</v>
      </c>
      <c r="F14" s="38">
        <v>65250</v>
      </c>
      <c r="G14" s="40">
        <v>44270</v>
      </c>
    </row>
    <row r="15" s="5" customFormat="1" spans="1:7">
      <c r="A15" s="38">
        <v>5</v>
      </c>
      <c r="B15" s="38">
        <v>716</v>
      </c>
      <c r="C15" s="40">
        <v>43767</v>
      </c>
      <c r="D15" s="38" t="s">
        <v>407</v>
      </c>
      <c r="E15" s="38">
        <v>107000</v>
      </c>
      <c r="F15" s="38">
        <v>18650</v>
      </c>
      <c r="G15" s="40">
        <v>44207</v>
      </c>
    </row>
    <row r="16" s="5" customFormat="1" spans="1:7">
      <c r="A16" s="38">
        <v>6</v>
      </c>
      <c r="B16" s="38">
        <v>466</v>
      </c>
      <c r="C16" s="40">
        <v>43486</v>
      </c>
      <c r="D16" s="38" t="s">
        <v>407</v>
      </c>
      <c r="E16" s="38">
        <v>107000</v>
      </c>
      <c r="F16" s="38">
        <v>41000</v>
      </c>
      <c r="G16" s="40">
        <v>44241</v>
      </c>
    </row>
    <row r="17" s="5" customFormat="1" spans="1:7">
      <c r="A17" s="38">
        <v>7</v>
      </c>
      <c r="B17" s="38">
        <v>971</v>
      </c>
      <c r="C17" s="40">
        <v>44156</v>
      </c>
      <c r="D17" s="38" t="s">
        <v>407</v>
      </c>
      <c r="E17" s="38">
        <v>111500</v>
      </c>
      <c r="F17" s="38">
        <v>74100</v>
      </c>
      <c r="G17" s="40">
        <v>44261</v>
      </c>
    </row>
    <row r="18" s="5" customFormat="1" spans="1:7">
      <c r="A18" s="38">
        <v>8</v>
      </c>
      <c r="B18" s="38">
        <v>854</v>
      </c>
      <c r="C18" s="40">
        <v>43986</v>
      </c>
      <c r="D18" s="38" t="s">
        <v>407</v>
      </c>
      <c r="E18" s="38">
        <v>108500</v>
      </c>
      <c r="F18" s="38">
        <v>42300</v>
      </c>
      <c r="G18" s="40">
        <v>44237</v>
      </c>
    </row>
    <row r="19" s="5" customFormat="1" ht="15.75" spans="1:7">
      <c r="A19" s="38"/>
      <c r="B19" s="38"/>
      <c r="C19" s="39"/>
      <c r="D19" s="39"/>
      <c r="E19" s="39"/>
      <c r="F19" s="42">
        <f>SUM(F11:F18)</f>
        <v>368400</v>
      </c>
      <c r="G19" s="39"/>
    </row>
    <row r="20" ht="18.75" spans="2:7">
      <c r="B20" s="43"/>
      <c r="C20" s="44"/>
      <c r="D20" s="45" t="s">
        <v>409</v>
      </c>
      <c r="E20" s="46"/>
      <c r="F20" s="47"/>
      <c r="G20" s="47"/>
    </row>
    <row r="21" spans="1:7">
      <c r="A21" s="48" t="s">
        <v>2</v>
      </c>
      <c r="B21" s="48" t="s">
        <v>3</v>
      </c>
      <c r="C21" s="48" t="s">
        <v>4</v>
      </c>
      <c r="D21" s="48" t="s">
        <v>5</v>
      </c>
      <c r="E21" s="48" t="s">
        <v>6</v>
      </c>
      <c r="F21" s="48" t="s">
        <v>7</v>
      </c>
      <c r="G21" s="48" t="s">
        <v>8</v>
      </c>
    </row>
    <row r="22" spans="1:7">
      <c r="A22" s="49">
        <v>1</v>
      </c>
      <c r="B22" s="49">
        <v>1124</v>
      </c>
      <c r="C22" s="50">
        <v>44024</v>
      </c>
      <c r="D22" s="49" t="s">
        <v>130</v>
      </c>
      <c r="E22" s="49">
        <v>112000</v>
      </c>
      <c r="F22" s="49">
        <v>87000</v>
      </c>
      <c r="G22" s="49" t="s">
        <v>74</v>
      </c>
    </row>
    <row r="23" spans="1:7">
      <c r="A23" s="49">
        <v>2</v>
      </c>
      <c r="B23" s="49">
        <v>1158</v>
      </c>
      <c r="C23" s="50">
        <v>44074</v>
      </c>
      <c r="D23" s="49" t="s">
        <v>292</v>
      </c>
      <c r="E23" s="49">
        <v>110000</v>
      </c>
      <c r="F23" s="49">
        <v>72000</v>
      </c>
      <c r="G23" s="49" t="s">
        <v>78</v>
      </c>
    </row>
    <row r="24" spans="1:7">
      <c r="A24" s="49">
        <v>3</v>
      </c>
      <c r="B24" s="49">
        <v>982</v>
      </c>
      <c r="C24" s="50">
        <v>43817</v>
      </c>
      <c r="D24" s="49" t="s">
        <v>292</v>
      </c>
      <c r="E24" s="49">
        <v>107000</v>
      </c>
      <c r="F24" s="49">
        <v>35500</v>
      </c>
      <c r="G24" s="49" t="s">
        <v>78</v>
      </c>
    </row>
    <row r="25" spans="1:7">
      <c r="A25" s="51" t="s">
        <v>410</v>
      </c>
      <c r="B25" s="52"/>
      <c r="C25" s="53"/>
      <c r="D25" s="53"/>
      <c r="E25" s="49">
        <f>SUM(E22:E24)</f>
        <v>329000</v>
      </c>
      <c r="F25" s="49">
        <f>SUM(F22:F24)</f>
        <v>194500</v>
      </c>
      <c r="G25" s="53"/>
    </row>
    <row r="26" ht="18.75" spans="2:5">
      <c r="B26" s="43"/>
      <c r="C26" s="54" t="s">
        <v>411</v>
      </c>
      <c r="D26" s="54"/>
      <c r="E26" s="54"/>
    </row>
    <row r="27" spans="1:7">
      <c r="A27" s="48" t="s">
        <v>2</v>
      </c>
      <c r="B27" s="48" t="s">
        <v>3</v>
      </c>
      <c r="C27" s="55" t="s">
        <v>4</v>
      </c>
      <c r="D27" s="55" t="s">
        <v>5</v>
      </c>
      <c r="E27" s="55" t="s">
        <v>6</v>
      </c>
      <c r="F27" s="55" t="s">
        <v>7</v>
      </c>
      <c r="G27" s="55" t="s">
        <v>8</v>
      </c>
    </row>
    <row r="28" spans="1:7">
      <c r="A28" s="49">
        <v>1</v>
      </c>
      <c r="B28" s="49">
        <v>379</v>
      </c>
      <c r="C28" s="56" t="s">
        <v>412</v>
      </c>
      <c r="D28" s="56" t="s">
        <v>413</v>
      </c>
      <c r="E28" s="56">
        <v>105000</v>
      </c>
      <c r="F28" s="56">
        <v>85000</v>
      </c>
      <c r="G28" s="56" t="s">
        <v>414</v>
      </c>
    </row>
    <row r="29" spans="1:7">
      <c r="A29" s="49">
        <v>2</v>
      </c>
      <c r="B29" s="49">
        <v>535</v>
      </c>
      <c r="C29" s="56" t="s">
        <v>415</v>
      </c>
      <c r="D29" s="56" t="s">
        <v>294</v>
      </c>
      <c r="E29" s="56">
        <v>107000</v>
      </c>
      <c r="F29" s="56">
        <v>71700</v>
      </c>
      <c r="G29" s="56" t="s">
        <v>390</v>
      </c>
    </row>
    <row r="30" spans="1:7">
      <c r="A30" s="49">
        <v>3</v>
      </c>
      <c r="B30" s="49">
        <v>589</v>
      </c>
      <c r="C30" s="56" t="s">
        <v>416</v>
      </c>
      <c r="D30" s="56" t="s">
        <v>294</v>
      </c>
      <c r="E30" s="56">
        <v>107000</v>
      </c>
      <c r="F30" s="56">
        <v>49600</v>
      </c>
      <c r="G30" s="56" t="s">
        <v>417</v>
      </c>
    </row>
    <row r="31" spans="1:7">
      <c r="A31" s="49">
        <v>4</v>
      </c>
      <c r="B31" s="49">
        <v>523</v>
      </c>
      <c r="C31" s="56" t="s">
        <v>418</v>
      </c>
      <c r="D31" s="56" t="s">
        <v>294</v>
      </c>
      <c r="E31" s="56">
        <v>107000</v>
      </c>
      <c r="F31" s="56">
        <v>65750</v>
      </c>
      <c r="G31" s="56" t="s">
        <v>419</v>
      </c>
    </row>
    <row r="32" spans="1:7">
      <c r="A32" s="49">
        <v>5</v>
      </c>
      <c r="B32" s="49">
        <v>381</v>
      </c>
      <c r="C32" s="56" t="s">
        <v>420</v>
      </c>
      <c r="D32" s="56" t="s">
        <v>421</v>
      </c>
      <c r="E32" s="56">
        <v>133000</v>
      </c>
      <c r="F32" s="56">
        <v>117510</v>
      </c>
      <c r="G32" s="56" t="s">
        <v>422</v>
      </c>
    </row>
    <row r="33" spans="1:7">
      <c r="A33" s="49">
        <v>6</v>
      </c>
      <c r="B33" s="49">
        <v>572</v>
      </c>
      <c r="C33" s="56" t="s">
        <v>423</v>
      </c>
      <c r="D33" s="56" t="s">
        <v>294</v>
      </c>
      <c r="E33" s="56">
        <v>107000</v>
      </c>
      <c r="F33" s="56">
        <v>47000</v>
      </c>
      <c r="G33" s="56" t="s">
        <v>424</v>
      </c>
    </row>
    <row r="34" spans="1:7">
      <c r="A34" s="49"/>
      <c r="B34" s="49"/>
      <c r="C34" s="56"/>
      <c r="D34" s="56"/>
      <c r="E34" s="56"/>
      <c r="F34" s="56"/>
      <c r="G34" s="56"/>
    </row>
    <row r="35" ht="18.75" spans="1:7">
      <c r="A35" s="57" t="s">
        <v>425</v>
      </c>
      <c r="B35" s="57"/>
      <c r="C35" s="57"/>
      <c r="D35" s="57"/>
      <c r="E35" s="57"/>
      <c r="F35" s="57"/>
      <c r="G35" s="57"/>
    </row>
    <row r="36" spans="1:7">
      <c r="A36" s="36" t="s">
        <v>2</v>
      </c>
      <c r="B36" s="36" t="s">
        <v>3</v>
      </c>
      <c r="C36" s="36" t="s">
        <v>4</v>
      </c>
      <c r="D36" s="36" t="s">
        <v>5</v>
      </c>
      <c r="E36" s="36" t="s">
        <v>6</v>
      </c>
      <c r="F36" s="36" t="s">
        <v>7</v>
      </c>
      <c r="G36" s="36" t="s">
        <v>8</v>
      </c>
    </row>
    <row r="37" spans="1:7">
      <c r="A37" s="38">
        <v>1</v>
      </c>
      <c r="B37" s="38">
        <v>341</v>
      </c>
      <c r="C37" s="40">
        <v>43059</v>
      </c>
      <c r="D37" s="38" t="s">
        <v>68</v>
      </c>
      <c r="E37" s="38">
        <v>104000</v>
      </c>
      <c r="F37" s="38">
        <v>22000</v>
      </c>
      <c r="G37" s="40">
        <v>44212</v>
      </c>
    </row>
    <row r="38" spans="1:7">
      <c r="A38" s="38">
        <v>2</v>
      </c>
      <c r="B38" s="38">
        <v>241</v>
      </c>
      <c r="C38" s="40">
        <v>42850</v>
      </c>
      <c r="D38" s="38" t="s">
        <v>68</v>
      </c>
      <c r="E38" s="38">
        <v>109000</v>
      </c>
      <c r="F38" s="38">
        <v>35000</v>
      </c>
      <c r="G38" s="40">
        <v>44243</v>
      </c>
    </row>
    <row r="39" spans="1:7">
      <c r="A39" s="38">
        <v>3</v>
      </c>
      <c r="B39" s="38">
        <v>1017</v>
      </c>
      <c r="C39" s="40">
        <v>44149</v>
      </c>
      <c r="D39" s="38" t="s">
        <v>198</v>
      </c>
      <c r="E39" s="38" t="s">
        <v>426</v>
      </c>
      <c r="F39" s="38">
        <v>44400</v>
      </c>
      <c r="G39" s="40">
        <v>44247</v>
      </c>
    </row>
    <row r="40" spans="1:7">
      <c r="A40" s="38">
        <v>4</v>
      </c>
      <c r="B40" s="38">
        <v>762</v>
      </c>
      <c r="C40" s="40">
        <v>43612</v>
      </c>
      <c r="D40" s="38" t="s">
        <v>68</v>
      </c>
      <c r="E40" s="38">
        <v>104000</v>
      </c>
      <c r="F40" s="38">
        <v>10800</v>
      </c>
      <c r="G40" s="40">
        <v>44256</v>
      </c>
    </row>
    <row r="41" spans="1:7">
      <c r="A41" s="38">
        <v>5</v>
      </c>
      <c r="B41" s="38">
        <v>940</v>
      </c>
      <c r="C41" s="40">
        <v>43913</v>
      </c>
      <c r="D41" s="38" t="s">
        <v>68</v>
      </c>
      <c r="E41" s="38">
        <v>108500</v>
      </c>
      <c r="F41" s="38">
        <v>28800</v>
      </c>
      <c r="G41" s="40">
        <v>44278</v>
      </c>
    </row>
    <row r="42" spans="1:7">
      <c r="A42" s="38"/>
      <c r="B42" s="38"/>
      <c r="C42" s="38"/>
      <c r="D42" s="38"/>
      <c r="E42" s="38"/>
      <c r="F42" s="38"/>
      <c r="G42" s="38"/>
    </row>
    <row r="43" spans="1:7">
      <c r="A43" s="39"/>
      <c r="B43" s="38"/>
      <c r="C43" s="38"/>
      <c r="D43" s="38"/>
      <c r="E43" s="38"/>
      <c r="F43" s="38"/>
      <c r="G43" s="38"/>
    </row>
    <row r="44" ht="18.75" spans="1:7">
      <c r="A44" s="57" t="s">
        <v>427</v>
      </c>
      <c r="B44" s="57"/>
      <c r="C44" s="57"/>
      <c r="D44" s="57"/>
      <c r="E44" s="57"/>
      <c r="F44" s="57"/>
      <c r="G44" s="57"/>
    </row>
    <row r="45" spans="1:7">
      <c r="A45" s="36" t="s">
        <v>2</v>
      </c>
      <c r="B45" s="37" t="s">
        <v>3</v>
      </c>
      <c r="C45" s="37" t="s">
        <v>4</v>
      </c>
      <c r="D45" s="37" t="s">
        <v>5</v>
      </c>
      <c r="E45" s="37" t="s">
        <v>6</v>
      </c>
      <c r="F45" s="37" t="s">
        <v>7</v>
      </c>
      <c r="G45" s="37" t="s">
        <v>8</v>
      </c>
    </row>
    <row r="46" spans="1:7">
      <c r="A46" s="49">
        <v>1</v>
      </c>
      <c r="B46" s="58">
        <v>572</v>
      </c>
      <c r="C46" s="58" t="s">
        <v>428</v>
      </c>
      <c r="D46" s="58" t="s">
        <v>429</v>
      </c>
      <c r="E46" s="59">
        <v>108000</v>
      </c>
      <c r="F46" s="58">
        <v>52900</v>
      </c>
      <c r="G46" s="59">
        <v>44083</v>
      </c>
    </row>
    <row r="47" spans="1:7">
      <c r="A47" s="49">
        <v>2</v>
      </c>
      <c r="B47" s="58">
        <v>750</v>
      </c>
      <c r="C47" s="58" t="s">
        <v>430</v>
      </c>
      <c r="D47" s="58" t="s">
        <v>101</v>
      </c>
      <c r="E47" s="59">
        <v>145000</v>
      </c>
      <c r="F47" s="58">
        <v>93500</v>
      </c>
      <c r="G47" s="59">
        <v>44348</v>
      </c>
    </row>
    <row r="48" spans="1:7">
      <c r="A48" s="49">
        <v>3</v>
      </c>
      <c r="B48" s="58">
        <v>605</v>
      </c>
      <c r="C48" s="59">
        <v>43594</v>
      </c>
      <c r="D48" s="58" t="s">
        <v>101</v>
      </c>
      <c r="E48" s="58">
        <v>137000</v>
      </c>
      <c r="F48" s="58">
        <v>29000</v>
      </c>
      <c r="G48" s="58" t="s">
        <v>431</v>
      </c>
    </row>
    <row r="49" spans="1:7">
      <c r="A49" s="49">
        <v>4</v>
      </c>
      <c r="B49" s="49">
        <v>848</v>
      </c>
      <c r="C49" s="48" t="s">
        <v>432</v>
      </c>
      <c r="D49" s="58" t="s">
        <v>101</v>
      </c>
      <c r="E49" s="49">
        <v>150000</v>
      </c>
      <c r="F49" s="49">
        <v>91100</v>
      </c>
      <c r="G49" s="60">
        <v>44289</v>
      </c>
    </row>
    <row r="50" spans="1:7">
      <c r="A50" s="38">
        <v>5</v>
      </c>
      <c r="B50" s="38">
        <v>783</v>
      </c>
      <c r="C50" s="38" t="s">
        <v>433</v>
      </c>
      <c r="D50" s="58" t="s">
        <v>101</v>
      </c>
      <c r="E50" s="38">
        <v>142000</v>
      </c>
      <c r="F50" s="38">
        <v>82000</v>
      </c>
      <c r="G50" s="40">
        <v>44320</v>
      </c>
    </row>
    <row r="51" spans="1:7">
      <c r="A51" s="39"/>
      <c r="B51" s="61" t="s">
        <v>434</v>
      </c>
      <c r="C51" s="62"/>
      <c r="D51" s="63"/>
      <c r="E51" s="63"/>
      <c r="F51" s="64">
        <f>SUM(F46:F50)</f>
        <v>348500</v>
      </c>
      <c r="G51" s="63"/>
    </row>
  </sheetData>
  <mergeCells count="8">
    <mergeCell ref="A2:G2"/>
    <mergeCell ref="C8:D8"/>
    <mergeCell ref="A9:G9"/>
    <mergeCell ref="A25:B25"/>
    <mergeCell ref="C26:E26"/>
    <mergeCell ref="A35:G35"/>
    <mergeCell ref="A44:G44"/>
    <mergeCell ref="B51:C51"/>
  </mergeCells>
  <pageMargins left="0.7" right="0.7" top="0.75" bottom="0.75" header="0.3" footer="0.3"/>
  <pageSetup paperSize="1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M7" sqref="M7"/>
    </sheetView>
  </sheetViews>
  <sheetFormatPr defaultColWidth="9" defaultRowHeight="15" outlineLevelCol="7"/>
  <cols>
    <col min="2" max="2" width="17.2857142857143" customWidth="1"/>
    <col min="4" max="4" width="17.2857142857143" customWidth="1"/>
    <col min="5" max="5" width="11.4285714285714" customWidth="1"/>
    <col min="6" max="6" width="11.5714285714286" customWidth="1"/>
    <col min="8" max="8" width="18.5714285714286" customWidth="1"/>
  </cols>
  <sheetData>
    <row r="1" s="5" customFormat="1" ht="15.75" spans="1:8">
      <c r="A1" s="6" t="s">
        <v>0</v>
      </c>
      <c r="B1" s="7"/>
      <c r="C1" s="7"/>
      <c r="D1" s="7"/>
      <c r="E1" s="7"/>
      <c r="F1" s="7"/>
      <c r="G1" s="7"/>
      <c r="H1" s="7"/>
    </row>
    <row r="2" s="5" customFormat="1" ht="15.75" spans="1:8">
      <c r="A2" s="8" t="s">
        <v>435</v>
      </c>
      <c r="B2" s="7"/>
      <c r="C2" s="7"/>
      <c r="D2" s="7"/>
      <c r="E2" s="7"/>
      <c r="F2" s="7"/>
      <c r="G2" s="7"/>
      <c r="H2" s="7"/>
    </row>
    <row r="3" s="5" customFormat="1" spans="1:8">
      <c r="A3" s="9" t="s">
        <v>436</v>
      </c>
      <c r="B3" s="10"/>
      <c r="C3" s="10"/>
      <c r="D3" s="10"/>
      <c r="E3" s="10"/>
      <c r="F3" s="10"/>
      <c r="G3" s="10"/>
      <c r="H3" s="10"/>
    </row>
    <row r="4" s="5" customFormat="1" ht="15.75" spans="1:8">
      <c r="A4" s="11" t="s">
        <v>437</v>
      </c>
      <c r="B4" s="12" t="s">
        <v>438</v>
      </c>
      <c r="C4" s="11" t="s">
        <v>439</v>
      </c>
      <c r="D4" s="11" t="s">
        <v>123</v>
      </c>
      <c r="E4" s="11" t="s">
        <v>5</v>
      </c>
      <c r="F4" s="11" t="s">
        <v>6</v>
      </c>
      <c r="G4" s="11" t="s">
        <v>7</v>
      </c>
      <c r="H4" s="11" t="s">
        <v>8</v>
      </c>
    </row>
    <row r="5" s="5" customFormat="1" ht="15.75" spans="1:8">
      <c r="A5" s="13">
        <v>1</v>
      </c>
      <c r="B5" s="14" t="s">
        <v>440</v>
      </c>
      <c r="C5" s="15">
        <v>190</v>
      </c>
      <c r="D5" s="16">
        <v>43978</v>
      </c>
      <c r="E5" s="17" t="s">
        <v>441</v>
      </c>
      <c r="F5" s="17">
        <v>87000</v>
      </c>
      <c r="G5" s="17">
        <v>57000</v>
      </c>
      <c r="H5" s="16">
        <v>44441</v>
      </c>
    </row>
    <row r="6" s="5" customFormat="1" ht="15.75" spans="1:8">
      <c r="A6" s="13">
        <v>2</v>
      </c>
      <c r="B6" s="18"/>
      <c r="C6" s="15">
        <v>102</v>
      </c>
      <c r="D6" s="16">
        <v>43595</v>
      </c>
      <c r="E6" s="17" t="s">
        <v>442</v>
      </c>
      <c r="F6" s="17">
        <v>95000</v>
      </c>
      <c r="G6" s="17">
        <v>47110</v>
      </c>
      <c r="H6" s="16">
        <v>44242</v>
      </c>
    </row>
    <row r="7" s="5" customFormat="1" ht="15.75" spans="1:8">
      <c r="A7" s="13">
        <v>3</v>
      </c>
      <c r="B7" s="18"/>
      <c r="C7" s="15">
        <v>142</v>
      </c>
      <c r="D7" s="16">
        <v>43597</v>
      </c>
      <c r="E7" s="17" t="s">
        <v>442</v>
      </c>
      <c r="F7" s="17">
        <v>95000</v>
      </c>
      <c r="G7" s="17">
        <v>67250</v>
      </c>
      <c r="H7" s="16">
        <v>44472</v>
      </c>
    </row>
    <row r="8" s="5" customFormat="1" ht="15.75" spans="1:8">
      <c r="A8" s="13">
        <v>4</v>
      </c>
      <c r="B8" s="18"/>
      <c r="C8" s="15">
        <v>136</v>
      </c>
      <c r="D8" s="16">
        <v>43799</v>
      </c>
      <c r="E8" s="17" t="s">
        <v>343</v>
      </c>
      <c r="F8" s="17">
        <v>79000</v>
      </c>
      <c r="G8" s="17">
        <v>56400</v>
      </c>
      <c r="H8" s="16">
        <v>44242</v>
      </c>
    </row>
    <row r="9" s="5" customFormat="1" ht="15.75" spans="1:8">
      <c r="A9" s="13">
        <v>5</v>
      </c>
      <c r="B9" s="18"/>
      <c r="C9" s="15">
        <v>151</v>
      </c>
      <c r="D9" s="16">
        <v>43814</v>
      </c>
      <c r="E9" s="17" t="s">
        <v>443</v>
      </c>
      <c r="F9" s="17">
        <v>170000</v>
      </c>
      <c r="G9" s="17">
        <v>80500</v>
      </c>
      <c r="H9" s="16">
        <v>44229</v>
      </c>
    </row>
    <row r="10" s="5" customFormat="1" ht="15.75" spans="1:8">
      <c r="A10" s="13">
        <v>6</v>
      </c>
      <c r="B10" s="18"/>
      <c r="C10" s="15">
        <v>156</v>
      </c>
      <c r="D10" s="16">
        <v>43849</v>
      </c>
      <c r="E10" s="17" t="s">
        <v>441</v>
      </c>
      <c r="F10" s="17">
        <v>87000</v>
      </c>
      <c r="G10" s="17">
        <v>55100</v>
      </c>
      <c r="H10" s="16">
        <v>44192</v>
      </c>
    </row>
    <row r="11" s="5" customFormat="1" ht="15.75" spans="1:8">
      <c r="A11" s="13">
        <v>7</v>
      </c>
      <c r="B11" s="18"/>
      <c r="C11" s="15">
        <v>184</v>
      </c>
      <c r="D11" s="16">
        <v>44048</v>
      </c>
      <c r="E11" s="17" t="s">
        <v>442</v>
      </c>
      <c r="F11" s="17">
        <v>95000</v>
      </c>
      <c r="G11" s="17">
        <v>71600</v>
      </c>
      <c r="H11" s="16">
        <v>44213</v>
      </c>
    </row>
    <row r="12" s="5" customFormat="1" ht="15.75" spans="1:8">
      <c r="A12" s="13">
        <v>8</v>
      </c>
      <c r="B12" s="18"/>
      <c r="C12" s="15">
        <v>233</v>
      </c>
      <c r="D12" s="16">
        <v>43899</v>
      </c>
      <c r="E12" s="17" t="s">
        <v>441</v>
      </c>
      <c r="F12" s="17">
        <v>87000</v>
      </c>
      <c r="G12" s="17">
        <v>75000</v>
      </c>
      <c r="H12" s="16">
        <v>44210</v>
      </c>
    </row>
    <row r="13" s="5" customFormat="1" ht="15.75" spans="1:8">
      <c r="A13" s="13">
        <v>9</v>
      </c>
      <c r="B13" s="18"/>
      <c r="C13" s="15">
        <v>239</v>
      </c>
      <c r="D13" s="16">
        <v>44090</v>
      </c>
      <c r="E13" s="17" t="s">
        <v>442</v>
      </c>
      <c r="F13" s="17">
        <v>95000</v>
      </c>
      <c r="G13" s="17">
        <v>77000</v>
      </c>
      <c r="H13" s="16">
        <v>44253</v>
      </c>
    </row>
    <row r="14" s="5" customFormat="1" ht="15.75" spans="1:8">
      <c r="A14" s="13">
        <v>10</v>
      </c>
      <c r="B14" s="18"/>
      <c r="C14" s="15">
        <v>269</v>
      </c>
      <c r="D14" s="16">
        <v>44157</v>
      </c>
      <c r="E14" s="17" t="s">
        <v>442</v>
      </c>
      <c r="F14" s="17">
        <v>96500</v>
      </c>
      <c r="G14" s="17">
        <v>93500</v>
      </c>
      <c r="H14" s="16">
        <v>44252</v>
      </c>
    </row>
    <row r="15" s="5" customFormat="1" ht="15.75" spans="1:8">
      <c r="A15" s="13">
        <v>11</v>
      </c>
      <c r="B15" s="18"/>
      <c r="C15" s="15">
        <v>211</v>
      </c>
      <c r="D15" s="17"/>
      <c r="E15" s="17" t="s">
        <v>444</v>
      </c>
      <c r="F15" s="17"/>
      <c r="G15" s="17">
        <v>66000</v>
      </c>
      <c r="H15" s="19">
        <v>44381</v>
      </c>
    </row>
    <row r="16" s="5" customFormat="1" ht="15.75" spans="1:8">
      <c r="A16" s="13">
        <v>12</v>
      </c>
      <c r="B16" s="20"/>
      <c r="C16" s="15">
        <v>218</v>
      </c>
      <c r="D16" s="17"/>
      <c r="E16" s="17"/>
      <c r="F16" s="17"/>
      <c r="G16" s="17">
        <v>47200</v>
      </c>
      <c r="H16" s="17"/>
    </row>
    <row r="17" s="5" customFormat="1" ht="15.75" spans="1:8">
      <c r="A17" s="21" t="s">
        <v>279</v>
      </c>
      <c r="B17" s="22"/>
      <c r="C17" s="23"/>
      <c r="D17" s="23"/>
      <c r="E17" s="23"/>
      <c r="F17" s="23">
        <f t="shared" ref="F17" si="0">SUM(F5:F14)</f>
        <v>986500</v>
      </c>
      <c r="G17" s="23">
        <f>SUM(G5:G16)</f>
        <v>793660</v>
      </c>
      <c r="H17" s="23"/>
    </row>
    <row r="18" s="5" customFormat="1" ht="15.75" spans="1:8">
      <c r="A18" s="17">
        <v>1</v>
      </c>
      <c r="B18" s="24" t="s">
        <v>445</v>
      </c>
      <c r="C18" s="17">
        <v>196</v>
      </c>
      <c r="D18" s="17" t="s">
        <v>446</v>
      </c>
      <c r="E18" s="17" t="s">
        <v>447</v>
      </c>
      <c r="F18" s="17">
        <v>95000</v>
      </c>
      <c r="G18" s="17">
        <v>64000</v>
      </c>
      <c r="H18" s="17" t="s">
        <v>448</v>
      </c>
    </row>
    <row r="19" s="5" customFormat="1" ht="15.75" spans="1:8">
      <c r="A19" s="17">
        <v>2</v>
      </c>
      <c r="B19" s="18"/>
      <c r="C19" s="17">
        <v>232</v>
      </c>
      <c r="D19" s="16">
        <v>44153</v>
      </c>
      <c r="E19" s="17" t="s">
        <v>49</v>
      </c>
      <c r="F19" s="17">
        <v>87000</v>
      </c>
      <c r="G19" s="17">
        <v>72000</v>
      </c>
      <c r="H19" s="16">
        <v>44255</v>
      </c>
    </row>
    <row r="20" s="5" customFormat="1" ht="15.75" spans="1:8">
      <c r="A20" s="17">
        <v>3</v>
      </c>
      <c r="B20" s="18"/>
      <c r="C20" s="17">
        <v>147</v>
      </c>
      <c r="D20" s="16">
        <v>43863</v>
      </c>
      <c r="E20" s="17" t="s">
        <v>278</v>
      </c>
      <c r="F20" s="17">
        <v>96500</v>
      </c>
      <c r="G20" s="17">
        <v>50460</v>
      </c>
      <c r="H20" s="16">
        <v>44470</v>
      </c>
    </row>
    <row r="21" s="5" customFormat="1" ht="15.75" spans="1:8">
      <c r="A21" s="17">
        <v>4</v>
      </c>
      <c r="B21" s="18"/>
      <c r="C21" s="17">
        <v>106</v>
      </c>
      <c r="D21" s="16">
        <v>43778</v>
      </c>
      <c r="E21" s="17" t="s">
        <v>449</v>
      </c>
      <c r="F21" s="17">
        <v>130000</v>
      </c>
      <c r="G21" s="17">
        <v>82560</v>
      </c>
      <c r="H21" s="16">
        <v>43932</v>
      </c>
    </row>
    <row r="22" s="5" customFormat="1" ht="15.75" spans="1:8">
      <c r="A22" s="17">
        <v>5</v>
      </c>
      <c r="B22" s="18"/>
      <c r="C22" s="17">
        <v>169</v>
      </c>
      <c r="D22" s="17"/>
      <c r="E22" s="17"/>
      <c r="F22" s="17"/>
      <c r="G22" s="17">
        <v>31500</v>
      </c>
      <c r="H22" s="16">
        <v>44259</v>
      </c>
    </row>
    <row r="23" s="5" customFormat="1" ht="15.75" spans="1:8">
      <c r="A23" s="17">
        <v>6</v>
      </c>
      <c r="B23" s="18"/>
      <c r="C23" s="17">
        <v>116</v>
      </c>
      <c r="D23" s="17"/>
      <c r="E23" s="17" t="s">
        <v>447</v>
      </c>
      <c r="F23" s="17"/>
      <c r="G23" s="17">
        <v>38108</v>
      </c>
      <c r="H23" s="16">
        <v>44381</v>
      </c>
    </row>
    <row r="24" s="5" customFormat="1" ht="15.75" spans="1:8">
      <c r="A24" s="17">
        <v>7</v>
      </c>
      <c r="B24" s="20"/>
      <c r="C24" s="17">
        <v>217</v>
      </c>
      <c r="D24" s="17" t="s">
        <v>450</v>
      </c>
      <c r="E24" s="17" t="s">
        <v>451</v>
      </c>
      <c r="F24" s="17"/>
      <c r="G24" s="17">
        <v>71000</v>
      </c>
      <c r="H24" s="16"/>
    </row>
    <row r="25" s="5" customFormat="1" ht="15.75" spans="1:8">
      <c r="A25" s="21" t="s">
        <v>279</v>
      </c>
      <c r="B25" s="22"/>
      <c r="C25" s="23"/>
      <c r="D25" s="25"/>
      <c r="E25" s="23"/>
      <c r="F25" s="23">
        <f t="shared" ref="F25" si="1">SUM(F18:F21)</f>
        <v>408500</v>
      </c>
      <c r="G25" s="23">
        <f>SUM(G18:G24)</f>
        <v>409628</v>
      </c>
      <c r="H25" s="25"/>
    </row>
    <row r="26" s="5" customFormat="1" ht="15.75" spans="1:8">
      <c r="A26" s="17">
        <v>1</v>
      </c>
      <c r="B26" s="24" t="s">
        <v>452</v>
      </c>
      <c r="C26" s="17">
        <v>11</v>
      </c>
      <c r="D26" s="16">
        <v>43738</v>
      </c>
      <c r="E26" s="17" t="s">
        <v>453</v>
      </c>
      <c r="F26" s="17">
        <v>79000</v>
      </c>
      <c r="G26" s="17">
        <v>57500</v>
      </c>
      <c r="H26" s="16">
        <v>44248</v>
      </c>
    </row>
    <row r="27" s="5" customFormat="1" ht="15.75" spans="1:8">
      <c r="A27" s="17">
        <v>2</v>
      </c>
      <c r="B27" s="20"/>
      <c r="C27" s="17">
        <v>40</v>
      </c>
      <c r="D27" s="16">
        <v>43880</v>
      </c>
      <c r="E27" s="17" t="s">
        <v>454</v>
      </c>
      <c r="F27" s="17">
        <v>87000</v>
      </c>
      <c r="G27" s="17">
        <v>50000</v>
      </c>
      <c r="H27" s="16">
        <v>44249</v>
      </c>
    </row>
    <row r="28" s="5" customFormat="1" ht="15.75" spans="1:8">
      <c r="A28" s="21" t="s">
        <v>279</v>
      </c>
      <c r="B28" s="22"/>
      <c r="C28" s="23"/>
      <c r="D28" s="23"/>
      <c r="E28" s="23"/>
      <c r="F28" s="23">
        <f t="shared" ref="F28:G28" si="2">SUM(F26:F27)</f>
        <v>166000</v>
      </c>
      <c r="G28" s="23">
        <f t="shared" si="2"/>
        <v>107500</v>
      </c>
      <c r="H28" s="23"/>
    </row>
    <row r="29" s="5" customFormat="1" ht="15.75" spans="1:8">
      <c r="A29" s="17">
        <v>1</v>
      </c>
      <c r="B29" s="24" t="s">
        <v>455</v>
      </c>
      <c r="C29" s="17">
        <v>104</v>
      </c>
      <c r="D29" s="16">
        <v>43974</v>
      </c>
      <c r="E29" s="17" t="s">
        <v>453</v>
      </c>
      <c r="F29" s="17">
        <v>79000</v>
      </c>
      <c r="G29" s="17">
        <v>53600</v>
      </c>
      <c r="H29" s="16">
        <v>44219</v>
      </c>
    </row>
    <row r="30" s="5" customFormat="1" ht="15.75" spans="1:8">
      <c r="A30" s="17">
        <v>2</v>
      </c>
      <c r="B30" s="18"/>
      <c r="C30" s="17">
        <v>153</v>
      </c>
      <c r="D30" s="16">
        <v>44126</v>
      </c>
      <c r="E30" s="17" t="s">
        <v>453</v>
      </c>
      <c r="F30" s="17">
        <v>79000</v>
      </c>
      <c r="G30" s="17">
        <v>57060</v>
      </c>
      <c r="H30" s="16">
        <v>44260</v>
      </c>
    </row>
    <row r="31" s="5" customFormat="1" ht="15.75" spans="1:8">
      <c r="A31" s="26">
        <v>3</v>
      </c>
      <c r="B31" s="18"/>
      <c r="C31" s="17">
        <v>162</v>
      </c>
      <c r="D31" s="17"/>
      <c r="E31" s="17" t="s">
        <v>456</v>
      </c>
      <c r="F31" s="17"/>
      <c r="G31" s="17">
        <v>62900</v>
      </c>
      <c r="H31" s="19">
        <v>44320</v>
      </c>
    </row>
    <row r="32" s="5" customFormat="1" ht="15.75" spans="1:8">
      <c r="A32" s="26">
        <v>4</v>
      </c>
      <c r="B32" s="20"/>
      <c r="C32" s="17">
        <v>114</v>
      </c>
      <c r="D32" s="17" t="s">
        <v>457</v>
      </c>
      <c r="E32" s="17" t="s">
        <v>47</v>
      </c>
      <c r="F32" s="17"/>
      <c r="G32" s="17">
        <v>55800</v>
      </c>
      <c r="H32" s="17" t="s">
        <v>404</v>
      </c>
    </row>
    <row r="33" s="5" customFormat="1" ht="15.75" spans="1:8">
      <c r="A33" s="21" t="s">
        <v>279</v>
      </c>
      <c r="B33" s="22"/>
      <c r="C33" s="23"/>
      <c r="D33" s="23"/>
      <c r="E33" s="23"/>
      <c r="F33" s="23">
        <f t="shared" ref="F33" si="3">SUM(F29:F30)</f>
        <v>158000</v>
      </c>
      <c r="G33" s="23">
        <f>SUM(G29:G32)</f>
        <v>229360</v>
      </c>
      <c r="H33" s="23"/>
    </row>
    <row r="34" s="5" customFormat="1" ht="15.75" spans="1:8">
      <c r="A34" s="17"/>
      <c r="B34" s="17"/>
      <c r="C34" s="17"/>
      <c r="D34" s="17"/>
      <c r="E34" s="17"/>
      <c r="F34" s="17"/>
      <c r="G34" s="17"/>
      <c r="H34" s="17"/>
    </row>
    <row r="35" s="5" customFormat="1" ht="15.75" spans="1:8">
      <c r="A35" s="27" t="s">
        <v>279</v>
      </c>
      <c r="B35" s="22"/>
      <c r="C35" s="28"/>
      <c r="D35" s="28"/>
      <c r="E35" s="28"/>
      <c r="F35" s="28">
        <f t="shared" ref="F35:G35" si="4">F17+F25+F28+F33</f>
        <v>1719000</v>
      </c>
      <c r="G35" s="28">
        <f t="shared" si="4"/>
        <v>1540148</v>
      </c>
      <c r="H35" s="28"/>
    </row>
  </sheetData>
  <mergeCells count="12">
    <mergeCell ref="A1:H1"/>
    <mergeCell ref="A2:H2"/>
    <mergeCell ref="A3:H3"/>
    <mergeCell ref="A17:B17"/>
    <mergeCell ref="A25:B25"/>
    <mergeCell ref="A28:B28"/>
    <mergeCell ref="A33:B33"/>
    <mergeCell ref="A35:B35"/>
    <mergeCell ref="B5:B16"/>
    <mergeCell ref="B18:B24"/>
    <mergeCell ref="B26:B27"/>
    <mergeCell ref="B29:B3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A3" workbookViewId="0">
      <selection activeCell="J8" sqref="J8:L20"/>
    </sheetView>
  </sheetViews>
  <sheetFormatPr defaultColWidth="9.14285714285714" defaultRowHeight="15.75"/>
  <cols>
    <col min="1" max="16384" width="9.14285714285714" style="1"/>
  </cols>
  <sheetData>
    <row r="1" ht="21.75" spans="1:7">
      <c r="A1" s="2" t="s">
        <v>458</v>
      </c>
      <c r="B1" s="2"/>
      <c r="C1" s="2"/>
      <c r="D1" s="2"/>
      <c r="E1" s="2"/>
      <c r="F1" s="2"/>
      <c r="G1" s="2"/>
    </row>
    <row r="2" spans="1:7">
      <c r="A2" s="3" t="s">
        <v>459</v>
      </c>
      <c r="B2" s="3"/>
      <c r="C2" s="3"/>
      <c r="D2" s="3"/>
      <c r="E2" s="3"/>
      <c r="F2" s="3"/>
      <c r="G2" s="3"/>
    </row>
    <row r="3" spans="1:7">
      <c r="A3" s="4"/>
      <c r="B3" s="4"/>
      <c r="C3" s="4"/>
      <c r="D3" s="4"/>
      <c r="E3" s="4"/>
      <c r="F3" s="4"/>
      <c r="G3" s="4"/>
    </row>
    <row r="8" spans="10:12">
      <c r="J8" s="1">
        <v>4</v>
      </c>
      <c r="K8" s="1">
        <v>2</v>
      </c>
      <c r="L8" s="1">
        <f>J8-K8</f>
        <v>2</v>
      </c>
    </row>
    <row r="9" spans="10:12">
      <c r="J9" s="1">
        <v>5</v>
      </c>
      <c r="K9" s="1">
        <v>3</v>
      </c>
      <c r="L9" s="1">
        <f t="shared" ref="L9:L20" si="0">J9-K9</f>
        <v>2</v>
      </c>
    </row>
    <row r="10" spans="10:12">
      <c r="J10" s="1">
        <v>6</v>
      </c>
      <c r="K10" s="1">
        <v>4</v>
      </c>
      <c r="L10" s="1">
        <f t="shared" si="0"/>
        <v>2</v>
      </c>
    </row>
    <row r="11" spans="10:12">
      <c r="J11" s="1">
        <v>7</v>
      </c>
      <c r="K11" s="1">
        <v>5</v>
      </c>
      <c r="L11" s="1">
        <f t="shared" si="0"/>
        <v>2</v>
      </c>
    </row>
    <row r="12" spans="10:12">
      <c r="J12" s="1">
        <v>8</v>
      </c>
      <c r="K12" s="1">
        <v>6</v>
      </c>
      <c r="L12" s="1">
        <f t="shared" si="0"/>
        <v>2</v>
      </c>
    </row>
    <row r="13" spans="10:12">
      <c r="J13" s="1">
        <v>9</v>
      </c>
      <c r="K13" s="1">
        <v>7</v>
      </c>
      <c r="L13" s="1">
        <f t="shared" si="0"/>
        <v>2</v>
      </c>
    </row>
    <row r="14" spans="10:12">
      <c r="J14" s="1">
        <v>10</v>
      </c>
      <c r="K14" s="1">
        <v>8</v>
      </c>
      <c r="L14" s="1">
        <f t="shared" si="0"/>
        <v>2</v>
      </c>
    </row>
    <row r="15" spans="10:12">
      <c r="J15" s="1">
        <v>11</v>
      </c>
      <c r="K15" s="1">
        <v>9</v>
      </c>
      <c r="L15" s="1">
        <f t="shared" si="0"/>
        <v>2</v>
      </c>
    </row>
    <row r="16" spans="10:12">
      <c r="J16" s="1">
        <v>12</v>
      </c>
      <c r="K16" s="1">
        <v>10</v>
      </c>
      <c r="L16" s="1">
        <f t="shared" si="0"/>
        <v>2</v>
      </c>
    </row>
    <row r="17" spans="10:12">
      <c r="J17" s="1">
        <v>13</v>
      </c>
      <c r="K17" s="1">
        <v>11</v>
      </c>
      <c r="L17" s="1">
        <f t="shared" si="0"/>
        <v>2</v>
      </c>
    </row>
    <row r="18" spans="10:12">
      <c r="J18" s="1">
        <v>14</v>
      </c>
      <c r="K18" s="1">
        <v>12</v>
      </c>
      <c r="L18" s="1">
        <f t="shared" si="0"/>
        <v>2</v>
      </c>
    </row>
    <row r="19" spans="10:12">
      <c r="J19" s="1">
        <v>15</v>
      </c>
      <c r="K19" s="1">
        <v>13</v>
      </c>
      <c r="L19" s="1">
        <f t="shared" si="0"/>
        <v>2</v>
      </c>
    </row>
    <row r="20" spans="10:12">
      <c r="J20" s="1">
        <v>16</v>
      </c>
      <c r="K20" s="1">
        <v>14</v>
      </c>
      <c r="L20" s="1">
        <f t="shared" si="0"/>
        <v>2</v>
      </c>
    </row>
  </sheetData>
  <mergeCells count="3">
    <mergeCell ref="A1:G1"/>
    <mergeCell ref="A2:G2"/>
    <mergeCell ref="A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Noakhali</vt:lpstr>
      <vt:lpstr>Mymanshing</vt:lpstr>
      <vt:lpstr>Comilla</vt:lpstr>
      <vt:lpstr>Sylhet</vt:lpstr>
      <vt:lpstr>Gazipur</vt:lpstr>
      <vt:lpstr>Nilfamari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rafiq</dc:creator>
  <cp:lastModifiedBy>User</cp:lastModifiedBy>
  <dcterms:created xsi:type="dcterms:W3CDTF">2015-01-26T17:50:00Z</dcterms:created>
  <cp:lastPrinted>2021-03-29T04:50:00Z</cp:lastPrinted>
  <dcterms:modified xsi:type="dcterms:W3CDTF">2021-08-31T10:06:48Z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1033-11.2.0.10265</vt:lpwstr>
  </property>
  <property fmtid="{D5CDD505-2E9C-101B-9397-08002B2CF9AE}" pid="3" name="ICV">
    <vt:lpwstr>E4078586BE204936A0C9C20EE6054857</vt:lpwstr>
  </property>
</Properties>
</file>