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7" r:id="rId1"/>
    <sheet name="Received" sheetId="36" r:id="rId2"/>
  </sheets>
  <externalReferences>
    <externalReference r:id="rId3"/>
  </externalReferences>
  <definedNames>
    <definedName name="_xlnm._FilterDatabase" localSheetId="1" hidden="1">Received!$A$1:$K$5</definedName>
    <definedName name="_xlnm._FilterDatabase" localSheetId="0" hidden="1">Sheet1!$A$1:$K$5</definedName>
    <definedName name="_xlnm.Print_Area" localSheetId="1">Received!$A$1:$K$64</definedName>
    <definedName name="_xlnm.Print_Area" localSheetId="0">Sheet1!$A$1:$K$62</definedName>
  </definedNames>
  <calcPr calcId="145621"/>
</workbook>
</file>

<file path=xl/calcChain.xml><?xml version="1.0" encoding="utf-8"?>
<calcChain xmlns="http://schemas.openxmlformats.org/spreadsheetml/2006/main">
  <c r="E62" i="37" l="1"/>
  <c r="B62" i="37"/>
  <c r="E61" i="37"/>
  <c r="B61" i="37"/>
  <c r="E60" i="37"/>
  <c r="B60" i="37"/>
  <c r="E59" i="37"/>
  <c r="B59" i="37"/>
  <c r="E58" i="37"/>
  <c r="B58" i="37"/>
  <c r="E57" i="37"/>
  <c r="B57" i="37"/>
  <c r="E56" i="37"/>
  <c r="B56" i="37"/>
  <c r="E55" i="37"/>
  <c r="B55" i="37"/>
  <c r="E54" i="37"/>
  <c r="B54" i="37"/>
  <c r="E53" i="37"/>
  <c r="B53" i="37"/>
  <c r="E52" i="37"/>
  <c r="B52" i="37"/>
  <c r="E51" i="37"/>
  <c r="B51" i="37"/>
  <c r="E50" i="37"/>
  <c r="B50" i="37"/>
  <c r="E49" i="37"/>
  <c r="B49" i="37"/>
  <c r="E48" i="37"/>
  <c r="B48" i="37"/>
  <c r="E47" i="37"/>
  <c r="B47" i="37"/>
  <c r="E46" i="37"/>
  <c r="B46" i="37"/>
  <c r="E45" i="37"/>
  <c r="B45" i="37"/>
  <c r="E44" i="37"/>
  <c r="B44" i="37"/>
  <c r="E43" i="37"/>
  <c r="B43" i="37"/>
  <c r="E42" i="37"/>
  <c r="B42" i="37"/>
  <c r="E41" i="37"/>
  <c r="B41" i="37"/>
  <c r="E40" i="37"/>
  <c r="B40" i="37"/>
  <c r="E39" i="37"/>
  <c r="B39" i="37"/>
  <c r="E38" i="37"/>
  <c r="B38" i="37"/>
  <c r="E37" i="37"/>
  <c r="B37" i="37"/>
  <c r="E36" i="37"/>
  <c r="B36" i="37"/>
  <c r="E35" i="37"/>
  <c r="B35" i="37"/>
  <c r="E34" i="37"/>
  <c r="B34" i="37"/>
  <c r="E33" i="37"/>
  <c r="B33" i="37"/>
  <c r="E32" i="37"/>
  <c r="B32" i="37"/>
  <c r="E31" i="37"/>
  <c r="B31" i="37"/>
  <c r="E30" i="37"/>
  <c r="B30" i="37"/>
  <c r="E29" i="37"/>
  <c r="B29" i="37"/>
  <c r="E28" i="37"/>
  <c r="B28" i="37"/>
  <c r="E27" i="37"/>
  <c r="B27" i="37"/>
  <c r="E26" i="37"/>
  <c r="B26" i="37"/>
  <c r="E25" i="37"/>
  <c r="B25" i="37"/>
  <c r="E24" i="37"/>
  <c r="B24" i="37"/>
  <c r="E23" i="37"/>
  <c r="B23" i="37"/>
  <c r="E22" i="37"/>
  <c r="B22" i="37"/>
  <c r="E21" i="37"/>
  <c r="B21" i="37"/>
  <c r="E20" i="37"/>
  <c r="B20" i="37"/>
  <c r="E19" i="37"/>
  <c r="B19" i="37"/>
  <c r="E18" i="37"/>
  <c r="B18" i="37"/>
  <c r="E17" i="37"/>
  <c r="B17" i="37"/>
  <c r="E16" i="37"/>
  <c r="B16" i="37"/>
  <c r="E15" i="37"/>
  <c r="B15" i="37"/>
  <c r="E14" i="37"/>
  <c r="B14" i="37"/>
  <c r="E13" i="37"/>
  <c r="B13" i="37"/>
  <c r="E12" i="37"/>
  <c r="B12" i="37"/>
  <c r="E11" i="37"/>
  <c r="B11" i="37"/>
  <c r="E10" i="37"/>
  <c r="B10" i="37"/>
  <c r="E9" i="37"/>
  <c r="B9" i="37"/>
  <c r="E8" i="37"/>
  <c r="B8" i="37"/>
  <c r="E7" i="37"/>
  <c r="B7" i="37"/>
  <c r="E6" i="37"/>
  <c r="B6" i="37"/>
  <c r="E5" i="37"/>
  <c r="B5" i="37"/>
  <c r="E4" i="37"/>
  <c r="B4" i="37"/>
  <c r="E3" i="37"/>
  <c r="B3" i="37"/>
  <c r="E2" i="37"/>
  <c r="B2" i="37"/>
  <c r="E64" i="36"/>
  <c r="B64" i="36"/>
  <c r="E63" i="36"/>
  <c r="B63" i="36"/>
  <c r="E62" i="36"/>
  <c r="B62" i="36"/>
  <c r="E61" i="36"/>
  <c r="B61" i="36"/>
  <c r="E60" i="36"/>
  <c r="B60" i="36"/>
  <c r="E59" i="36"/>
  <c r="B59" i="36"/>
  <c r="E58" i="36"/>
  <c r="B58" i="36"/>
  <c r="E57" i="36"/>
  <c r="B57" i="36"/>
  <c r="E56" i="36"/>
  <c r="B56" i="36"/>
  <c r="E55" i="36"/>
  <c r="B55" i="36"/>
  <c r="E54" i="36"/>
  <c r="B54" i="36"/>
  <c r="E53" i="36"/>
  <c r="B53" i="36"/>
  <c r="E52" i="36"/>
  <c r="B52" i="36"/>
  <c r="E51" i="36"/>
  <c r="B51" i="36"/>
  <c r="E50" i="36"/>
  <c r="B50" i="36"/>
  <c r="E49" i="36"/>
  <c r="B49" i="36"/>
  <c r="E48" i="36"/>
  <c r="B48" i="36"/>
  <c r="E47" i="36"/>
  <c r="B47" i="36"/>
  <c r="E46" i="36"/>
  <c r="B46" i="36"/>
  <c r="E45" i="36"/>
  <c r="B45" i="36"/>
  <c r="E44" i="36"/>
  <c r="B44" i="36"/>
  <c r="E43" i="36"/>
  <c r="B43" i="36"/>
  <c r="E42" i="36"/>
  <c r="B42" i="36"/>
  <c r="E41" i="36"/>
  <c r="B41" i="36"/>
  <c r="E40" i="36"/>
  <c r="B40" i="36"/>
  <c r="E39" i="36"/>
  <c r="B39" i="36"/>
  <c r="E38" i="36"/>
  <c r="B38" i="36"/>
  <c r="E37" i="36"/>
  <c r="B37" i="36"/>
  <c r="E36" i="36"/>
  <c r="B36" i="36"/>
  <c r="E35" i="36"/>
  <c r="B35" i="36"/>
  <c r="E34" i="36"/>
  <c r="B34" i="36"/>
  <c r="E33" i="36"/>
  <c r="B33" i="36"/>
  <c r="E32" i="36"/>
  <c r="B32" i="36"/>
  <c r="E31" i="36"/>
  <c r="B31" i="36"/>
  <c r="E30" i="36"/>
  <c r="B30" i="36"/>
  <c r="E29" i="36"/>
  <c r="B29" i="36"/>
  <c r="E28" i="36"/>
  <c r="B28" i="36"/>
  <c r="E27" i="36"/>
  <c r="B27" i="36"/>
  <c r="E26" i="36"/>
  <c r="B26" i="36"/>
  <c r="E25" i="36"/>
  <c r="B25" i="36"/>
  <c r="E24" i="36"/>
  <c r="B24" i="36"/>
  <c r="E23" i="36"/>
  <c r="B23" i="36"/>
  <c r="E22" i="36"/>
  <c r="B22" i="36"/>
  <c r="E21" i="36"/>
  <c r="B21" i="36"/>
  <c r="E20" i="36"/>
  <c r="B20" i="36"/>
  <c r="E19" i="36"/>
  <c r="B19" i="36"/>
  <c r="E18" i="36"/>
  <c r="B18" i="36"/>
  <c r="E17" i="36"/>
  <c r="B17" i="36"/>
  <c r="E16" i="36"/>
  <c r="B16" i="36"/>
  <c r="E15" i="36"/>
  <c r="B15" i="36"/>
  <c r="E14" i="36"/>
  <c r="B14" i="36"/>
  <c r="E13" i="36"/>
  <c r="B13" i="36"/>
  <c r="E12" i="36"/>
  <c r="B12" i="36"/>
  <c r="E11" i="36"/>
  <c r="B11" i="36"/>
  <c r="E10" i="36"/>
  <c r="B10" i="36"/>
  <c r="E9" i="36"/>
  <c r="B9" i="36"/>
  <c r="E8" i="36"/>
  <c r="B8" i="36"/>
  <c r="E7" i="36"/>
  <c r="B7" i="36"/>
  <c r="E6" i="36"/>
  <c r="B6" i="36"/>
  <c r="E5" i="36"/>
  <c r="B5" i="36"/>
  <c r="E4" i="36"/>
  <c r="B4" i="36"/>
  <c r="E3" i="36"/>
  <c r="B3" i="36"/>
  <c r="E2" i="36"/>
  <c r="B2" i="36"/>
</calcChain>
</file>

<file path=xl/sharedStrings.xml><?xml version="1.0" encoding="utf-8"?>
<sst xmlns="http://schemas.openxmlformats.org/spreadsheetml/2006/main" count="518" uniqueCount="169">
  <si>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</si>
  <si>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</si>
  <si>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</si>
  <si>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</si>
  <si>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</si>
  <si>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</si>
  <si>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</si>
  <si>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</si>
  <si>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</si>
  <si>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</si>
  <si>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</si>
  <si>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AD80S-DELUXE-RED</t>
  </si>
  <si>
    <t>BIKE-RT-RED</t>
  </si>
  <si>
    <t>KNIGHT-RIDER-150CC-BLK</t>
  </si>
  <si>
    <t>CHEETA-100CC-BLK</t>
  </si>
  <si>
    <t>RB111TAH180610350</t>
  </si>
  <si>
    <t>RB121YAV180403625</t>
  </si>
  <si>
    <t>BRBRAM180403185</t>
  </si>
  <si>
    <t>KITE-PLUS-110CC-RED</t>
  </si>
  <si>
    <t>RB113YAH180503967</t>
  </si>
  <si>
    <t>BRBUAU180503197</t>
  </si>
  <si>
    <t>RAFAC-13919</t>
  </si>
  <si>
    <t>RB113YAH180503912</t>
  </si>
  <si>
    <t>BRBUAU180503142</t>
  </si>
  <si>
    <t>RB107WAH181034749</t>
  </si>
  <si>
    <t>BRBXAM181034749</t>
  </si>
  <si>
    <t>RAFAC-13920</t>
  </si>
  <si>
    <t>RB107WAH181034719</t>
  </si>
  <si>
    <t>BRBXAM181034719</t>
  </si>
  <si>
    <t>RB107WAH180734557</t>
  </si>
  <si>
    <t>BRBXAM180734557</t>
  </si>
  <si>
    <t>BULLET-100CC-BLK</t>
  </si>
  <si>
    <t>RB111YAH180912485</t>
  </si>
  <si>
    <t>BRBVAG180909534</t>
  </si>
  <si>
    <t>ROYAL-PLUS-110CC-BLK</t>
  </si>
  <si>
    <t>RB113ZAH180508406</t>
  </si>
  <si>
    <t>BRBUAK180509949</t>
  </si>
  <si>
    <t>RB111TAH171208199</t>
  </si>
  <si>
    <t>BRBVAR171208199</t>
  </si>
  <si>
    <t>RAFAC-13948</t>
  </si>
  <si>
    <t>AD80S-ALLOY-RIM-RED</t>
  </si>
  <si>
    <t>RB107ZAH180715745</t>
  </si>
  <si>
    <t>BRBXAA180775705</t>
  </si>
  <si>
    <t>RAFAC-14457</t>
  </si>
  <si>
    <t>TURBO-125CC-M-BLU</t>
  </si>
  <si>
    <t>RB116ZAV180906159</t>
  </si>
  <si>
    <t>BRBTAS180906159</t>
  </si>
  <si>
    <t>RAFAC-13916</t>
  </si>
  <si>
    <t>RB116ZAV180906158</t>
  </si>
  <si>
    <t>BRBTAS180906158</t>
  </si>
  <si>
    <t>RB113ZAH180808617</t>
  </si>
  <si>
    <t>BRBUAK180810160</t>
  </si>
  <si>
    <t>RAFAC-13917</t>
  </si>
  <si>
    <t>RAFAC-13726</t>
  </si>
  <si>
    <t>RB111TAH171208200</t>
  </si>
  <si>
    <t>BRBVAR171208200</t>
  </si>
  <si>
    <t>RAFAC-13949</t>
  </si>
  <si>
    <t>RB107UAH180604363</t>
  </si>
  <si>
    <t>BRBXAS180604363</t>
  </si>
  <si>
    <t>RB107UAH180604396</t>
  </si>
  <si>
    <t>BRBXAS180604396</t>
  </si>
  <si>
    <t>BULLET-100CC-BLU</t>
  </si>
  <si>
    <t>RB111YAH180612125</t>
  </si>
  <si>
    <t>BRBVAG180609174</t>
  </si>
  <si>
    <t>RB111TAH180610353</t>
  </si>
  <si>
    <t>BRBVAR180610353</t>
  </si>
  <si>
    <t>RAFAC-14132</t>
  </si>
  <si>
    <t>RB111TAH180610352</t>
  </si>
  <si>
    <t>BRBVAR180610352</t>
  </si>
  <si>
    <t>RAFAC-14133</t>
  </si>
  <si>
    <t>BRBVAR180610350</t>
  </si>
  <si>
    <t>ROYAL-PLUS-110CC-RED</t>
  </si>
  <si>
    <t>RB113ZAH180808660</t>
  </si>
  <si>
    <t>BRBUAK180810203</t>
  </si>
  <si>
    <t>RB113ZAH180508373</t>
  </si>
  <si>
    <t>BRBUAK180509916</t>
  </si>
  <si>
    <t>RB113ZAH180508288</t>
  </si>
  <si>
    <t>BRBUAK180509831</t>
  </si>
  <si>
    <t>RB113ZAH180508238</t>
  </si>
  <si>
    <t>BRBUAK180509781</t>
  </si>
  <si>
    <t>RB113ZAH180508170</t>
  </si>
  <si>
    <t>BRBUAK180509713</t>
  </si>
  <si>
    <t>RAFAC-13947</t>
  </si>
  <si>
    <t>RB113ZAH180508160</t>
  </si>
  <si>
    <t>BRBUAK180509703</t>
  </si>
  <si>
    <t>RB111YAH180612359</t>
  </si>
  <si>
    <t>BRBVAG180609408</t>
  </si>
  <si>
    <t>BULLET-100CC-RED</t>
  </si>
  <si>
    <t>RB111YAH180912449</t>
  </si>
  <si>
    <t>BRBVAG180909498</t>
  </si>
  <si>
    <t>RB107WAH180734295</t>
  </si>
  <si>
    <t>BRBXAM180734295</t>
  </si>
  <si>
    <t>RAFAC-13725</t>
  </si>
  <si>
    <t>RB107WAH180734292</t>
  </si>
  <si>
    <t>BRBXAM180734292</t>
  </si>
  <si>
    <t>RB107WAH180734204</t>
  </si>
  <si>
    <t>BRBXAM180734204</t>
  </si>
  <si>
    <t>RB107WAH180734112</t>
  </si>
  <si>
    <t>BRBXAM180734112</t>
  </si>
  <si>
    <t>RB107WAH180734095</t>
  </si>
  <si>
    <t>BRBXAM180734095</t>
  </si>
  <si>
    <t>RB107WAH180734168</t>
  </si>
  <si>
    <t>BRBXAM180734168</t>
  </si>
  <si>
    <t>RB111TAH180610144</t>
  </si>
  <si>
    <t>BRBVAR180610144</t>
  </si>
  <si>
    <t>RB113YAH180503942</t>
  </si>
  <si>
    <t>BRBUAU180503172</t>
  </si>
  <si>
    <t>RB116ZAV180906115</t>
  </si>
  <si>
    <t>BRBTAS180906115</t>
  </si>
  <si>
    <t>F100-6A-100CC-RED</t>
  </si>
  <si>
    <t>RB111XAH180711626</t>
  </si>
  <si>
    <t>BRBVAH180720430</t>
  </si>
  <si>
    <t>RB111XAH180711575</t>
  </si>
  <si>
    <t>BRBVAH180720379</t>
  </si>
  <si>
    <t>RAFAC-13727</t>
  </si>
  <si>
    <t>TURBO-125CC-M-RED</t>
  </si>
  <si>
    <t>RB116ZAV180905781</t>
  </si>
  <si>
    <t>BRBTAS180905781</t>
  </si>
  <si>
    <t>RB111YAH180912546</t>
  </si>
  <si>
    <t>BRBVAG180909595</t>
  </si>
  <si>
    <t>KNIGHT-RIDER-150CC-M-BLU</t>
  </si>
  <si>
    <t>RB121YAV180704232</t>
  </si>
  <si>
    <t>BRBRAM180703792</t>
  </si>
  <si>
    <t>RB121YAV180704170</t>
  </si>
  <si>
    <t>BRBRAM180703730</t>
  </si>
  <si>
    <t>RB116ZAV180906049</t>
  </si>
  <si>
    <t>BRBTAS180906049</t>
  </si>
  <si>
    <t>RB116ZAV180906017</t>
  </si>
  <si>
    <t>BRBTAS180906017</t>
  </si>
  <si>
    <t>RB107WAH180734333</t>
  </si>
  <si>
    <t>BRBXAM180734333</t>
  </si>
  <si>
    <t>RB107WAH180734144</t>
  </si>
  <si>
    <t>BRBXAM180734144</t>
  </si>
  <si>
    <t>RB107ZAH180715739</t>
  </si>
  <si>
    <t>BRBXAA180775699</t>
  </si>
  <si>
    <t>RAFAC-14512</t>
  </si>
  <si>
    <t>KITE-PLUS-110CC-BLU</t>
  </si>
  <si>
    <t>RB113YAH180503958</t>
  </si>
  <si>
    <t>BRBUAU180503188</t>
  </si>
  <si>
    <t>RAFAC-13918</t>
  </si>
  <si>
    <t>RB113YAH180503916</t>
  </si>
  <si>
    <t>BRBUAU180503146</t>
  </si>
  <si>
    <t>RB113YAH180503881</t>
  </si>
  <si>
    <t>BRBUAU180503111</t>
  </si>
  <si>
    <t>RB113YAH180503970</t>
  </si>
  <si>
    <t>BRBUAU180503200</t>
  </si>
  <si>
    <t>RB113ZAH180808597</t>
  </si>
  <si>
    <t>BRBUAK180810140</t>
  </si>
  <si>
    <t>RB113ZAH180508398</t>
  </si>
  <si>
    <t>BRBUAK180509941</t>
  </si>
  <si>
    <t>RB113YAH180503932</t>
  </si>
  <si>
    <t>BRBUAU180503162</t>
  </si>
  <si>
    <t>RB113YAH180503840</t>
  </si>
  <si>
    <t>BRBUAU180503070</t>
  </si>
  <si>
    <t>RB113YAH180503805</t>
  </si>
  <si>
    <t>BRBUAU180503035</t>
  </si>
  <si>
    <t>RB113YAH180503861</t>
  </si>
  <si>
    <t>BRBUAU180503091</t>
  </si>
  <si>
    <t>RB113YAH180904026</t>
  </si>
  <si>
    <t>BRBUAU180903256</t>
  </si>
  <si>
    <t>RB111YAH180912559</t>
  </si>
  <si>
    <t>BRBVAG180909608</t>
  </si>
  <si>
    <t>RB121YAV180403942</t>
  </si>
  <si>
    <t>BRBRAM180403502</t>
  </si>
  <si>
    <t>RB121YAV180403873</t>
  </si>
  <si>
    <t>BRBRAM180403433</t>
  </si>
  <si>
    <t>KITE-PLUS-110CC-SLV</t>
  </si>
  <si>
    <t>RB113YAH180503524</t>
  </si>
  <si>
    <t>BRBUAU180502754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</si>
</sst>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20">
    <xf numFmtId="0" fontId="0" fillId="0" borderId="0" xfId="0"/>
    <xf numFmtId="0" fontId="3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1" fillId="0" borderId="1" xfId="1" applyBorder="1"/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6" fillId="0" borderId="1" xfId="1" applyFont="1" applyFill="1" applyBorder="1"/>
    <xf numFmtId="14" fontId="5" fillId="0" borderId="1" xfId="1" applyNumberFormat="1" applyFont="1" applyFill="1" applyBorder="1"/>
    <xf numFmtId="22" fontId="1" fillId="0" borderId="1" xfId="1" applyNumberFormat="1" applyBorder="1"/>
    <xf numFmtId="0" fontId="4" fillId="0" borderId="3" xfId="1" applyFont="1" applyFill="1" applyBorder="1"/>
    <xf numFmtId="0" fontId="4" fillId="0" borderId="1" xfId="1" applyFont="1" applyFill="1" applyBorder="1"/>
    <xf numFmtId="0" fontId="4" fillId="0" borderId="0" xfId="1" applyFont="1" applyFill="1"/>
    <xf numFmtId="14" fontId="4" fillId="0" borderId="1" xfId="1" applyNumberFormat="1" applyFont="1" applyFill="1" applyBorder="1"/>
    <xf numFmtId="0" fontId="4" fillId="0" borderId="0" xfId="1" applyFont="1" applyFill="1" applyAlignment="1">
      <alignment horizontal="center"/>
    </xf>
    <xf numFmtId="14" fontId="4" fillId="0" borderId="0" xfId="1" applyNumberFormat="1" applyFont="1" applyFill="1"/>
    <xf numFmtId="164" fontId="4" fillId="0" borderId="0" xfId="1" applyNumberFormat="1" applyFont="1" applyFill="1"/>
    <xf numFmtId="14" fontId="1" fillId="0" borderId="1" xfId="1" applyNumberFormat="1" applyBorder="1"/>
  </cellXfs>
  <cellStyles count="3">
    <cellStyle name="Normal" xfId="0" builtinId="0"/>
    <cellStyle name="Normal 2" xfId="1"/>
    <cellStyle name="Normal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A14" sqref="A14:XFD14"/>
    </sheetView>
  </sheetViews>
  <sheetFormatPr defaultRowHeight="15.75" x14ac:dyDescent="0.25"/>
  <cols>
    <col min="1" max="1" width="31.5703125" style="14" bestFit="1" customWidth="1"/>
    <col min="2" max="2" width="58.7109375" style="14" bestFit="1" customWidth="1"/>
    <col min="3" max="3" width="14.28515625" style="16" bestFit="1" customWidth="1"/>
    <col min="4" max="4" width="20.5703125" style="14" bestFit="1" customWidth="1"/>
    <col min="5" max="5" width="19.28515625" style="16" bestFit="1" customWidth="1"/>
    <col min="6" max="6" width="24.42578125" style="14" customWidth="1"/>
    <col min="7" max="7" width="23" style="14" customWidth="1"/>
    <col min="8" max="8" width="7.140625" style="14" bestFit="1" customWidth="1"/>
    <col min="9" max="9" width="8.85546875" style="17" bestFit="1" customWidth="1"/>
    <col min="10" max="10" width="16.7109375" style="14" bestFit="1" customWidth="1"/>
    <col min="11" max="11" width="23.28515625" style="17" customWidth="1"/>
    <col min="12" max="16384" width="9.140625" style="14"/>
  </cols>
  <sheetData>
    <row r="1" spans="1:12" s="5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  <c r="H1" s="1" t="s">
        <v>6</v>
      </c>
      <c r="I1" s="3" t="s">
        <v>7</v>
      </c>
      <c r="J1" s="1" t="s">
        <v>8</v>
      </c>
      <c r="K1" s="3" t="s">
        <v>10</v>
      </c>
    </row>
    <row r="2" spans="1:12" s="13" customFormat="1" x14ac:dyDescent="0.25">
      <c r="A2" s="6" t="s">
        <v>18</v>
      </c>
      <c r="B2" s="7" t="str">
        <f>VLOOKUP(A2,'[1]SalesPriceListBIKEEXCL 181014-1'!$A:$B,2,0)</f>
        <v>RUNNER KITE-PLUS-110CC - RED</v>
      </c>
      <c r="C2" s="8">
        <v>1</v>
      </c>
      <c r="D2" s="8"/>
      <c r="E2" s="9">
        <f>VLOOKUP(A2,'[1]SalesPriceListBIKEEXCL 181014-1'!$A:$C,3,0)</f>
        <v>84000</v>
      </c>
      <c r="F2" s="6" t="s">
        <v>19</v>
      </c>
      <c r="G2" s="6" t="s">
        <v>20</v>
      </c>
      <c r="H2" s="8"/>
      <c r="I2" s="10"/>
      <c r="J2" s="6" t="s">
        <v>21</v>
      </c>
      <c r="K2" s="19">
        <v>43403</v>
      </c>
      <c r="L2" s="12"/>
    </row>
    <row r="3" spans="1:12" s="13" customFormat="1" x14ac:dyDescent="0.25">
      <c r="A3" s="6" t="s">
        <v>18</v>
      </c>
      <c r="B3" s="7" t="str">
        <f>VLOOKUP(A3,'[1]SalesPriceListBIKEEXCL 181014-1'!$A:$B,2,0)</f>
        <v>RUNNER KITE-PLUS-110CC - RED</v>
      </c>
      <c r="C3" s="8">
        <v>1</v>
      </c>
      <c r="D3" s="7"/>
      <c r="E3" s="9">
        <f>VLOOKUP(A3,'[1]SalesPriceListBIKEEXCL 181014-1'!$A:$C,3,0)</f>
        <v>84000</v>
      </c>
      <c r="F3" s="6" t="s">
        <v>22</v>
      </c>
      <c r="G3" s="6" t="s">
        <v>23</v>
      </c>
      <c r="H3" s="7"/>
      <c r="I3" s="10"/>
      <c r="J3" s="6" t="s">
        <v>21</v>
      </c>
      <c r="K3" s="19">
        <v>43403</v>
      </c>
      <c r="L3" s="12"/>
    </row>
    <row r="4" spans="1:12" s="13" customFormat="1" x14ac:dyDescent="0.25">
      <c r="A4" s="6" t="s">
        <v>11</v>
      </c>
      <c r="B4" s="7" t="str">
        <f>VLOOKUP(A4,'[1]SalesPriceListBIKEEXCL 181014-1'!$A:$B,2,0)</f>
        <v>Dayang AD80S-DELUXE - Red</v>
      </c>
      <c r="C4" s="8">
        <v>1</v>
      </c>
      <c r="D4" s="7"/>
      <c r="E4" s="9">
        <f>VLOOKUP(A4,'[1]SalesPriceListBIKEEXCL 181014-1'!$A:$C,3,0)</f>
        <v>78000</v>
      </c>
      <c r="F4" s="6" t="s">
        <v>24</v>
      </c>
      <c r="G4" s="6" t="s">
        <v>25</v>
      </c>
      <c r="H4" s="7"/>
      <c r="I4" s="10"/>
      <c r="J4" s="6" t="s">
        <v>26</v>
      </c>
      <c r="K4" s="19">
        <v>43403</v>
      </c>
      <c r="L4" s="12"/>
    </row>
    <row r="5" spans="1:12" s="13" customFormat="1" x14ac:dyDescent="0.25">
      <c r="A5" s="6" t="s">
        <v>11</v>
      </c>
      <c r="B5" s="7" t="str">
        <f>VLOOKUP(A5,'[1]SalesPriceListBIKEEXCL 181014-1'!$A:$B,2,0)</f>
        <v>Dayang AD80S-DELUXE - Red</v>
      </c>
      <c r="C5" s="8">
        <v>1</v>
      </c>
      <c r="D5" s="7"/>
      <c r="E5" s="9">
        <f>VLOOKUP(A5,'[1]SalesPriceListBIKEEXCL 181014-1'!$A:$C,3,0)</f>
        <v>78000</v>
      </c>
      <c r="F5" s="6" t="s">
        <v>27</v>
      </c>
      <c r="G5" s="6" t="s">
        <v>28</v>
      </c>
      <c r="H5" s="7"/>
      <c r="I5" s="10"/>
      <c r="J5" s="6" t="s">
        <v>26</v>
      </c>
      <c r="K5" s="19">
        <v>43403</v>
      </c>
      <c r="L5" s="12"/>
    </row>
    <row r="6" spans="1:12" x14ac:dyDescent="0.25">
      <c r="A6" s="6" t="s">
        <v>11</v>
      </c>
      <c r="B6" s="7" t="str">
        <f>VLOOKUP(A6,'[1]SalesPriceListBIKEEXCL 181014-1'!$A:$B,2,0)</f>
        <v>Dayang AD80S-DELUXE - Red</v>
      </c>
      <c r="C6" s="8">
        <v>1</v>
      </c>
      <c r="D6" s="7"/>
      <c r="E6" s="9">
        <f>VLOOKUP(A6,'[1]SalesPriceListBIKEEXCL 181014-1'!$A:$C,3,0)</f>
        <v>78000</v>
      </c>
      <c r="F6" s="6" t="s">
        <v>29</v>
      </c>
      <c r="G6" s="6" t="s">
        <v>30</v>
      </c>
      <c r="H6" s="7"/>
      <c r="I6" s="10"/>
      <c r="J6" s="6" t="s">
        <v>26</v>
      </c>
      <c r="K6" s="19">
        <v>43403</v>
      </c>
      <c r="L6" s="12"/>
    </row>
    <row r="7" spans="1:12" x14ac:dyDescent="0.25">
      <c r="A7" s="6" t="s">
        <v>31</v>
      </c>
      <c r="B7" s="7" t="str">
        <f>VLOOKUP(A7,'[1]SalesPriceListBIKEEXCL 181014-1'!$A:$B,2,0)</f>
        <v>Dayang BULLET-100CC - BLK</v>
      </c>
      <c r="C7" s="8">
        <v>1</v>
      </c>
      <c r="D7" s="7"/>
      <c r="E7" s="9">
        <f>VLOOKUP(A7,'[1]SalesPriceListBIKEEXCL 181014-1'!$A:$C,3,0)</f>
        <v>98000</v>
      </c>
      <c r="F7" s="6" t="s">
        <v>32</v>
      </c>
      <c r="G7" s="6" t="s">
        <v>33</v>
      </c>
      <c r="H7" s="7"/>
      <c r="I7" s="10"/>
      <c r="J7" s="6" t="s">
        <v>26</v>
      </c>
      <c r="K7" s="19">
        <v>43403</v>
      </c>
      <c r="L7" s="12"/>
    </row>
    <row r="8" spans="1:12" x14ac:dyDescent="0.25">
      <c r="A8" s="6" t="s">
        <v>34</v>
      </c>
      <c r="B8" s="7" t="str">
        <f>VLOOKUP(A8,'[1]SalesPriceListBIKEEXCL 181014-1'!$A:$B,2,0)</f>
        <v>FREEDOM  ROYAL-PLUS-110CC - BLACK</v>
      </c>
      <c r="C8" s="8">
        <v>1</v>
      </c>
      <c r="D8" s="7"/>
      <c r="E8" s="9">
        <f>VLOOKUP(A8,'[1]SalesPriceListBIKEEXCL 181014-1'!$A:$C,3,0)</f>
        <v>94000</v>
      </c>
      <c r="F8" s="6" t="s">
        <v>35</v>
      </c>
      <c r="G8" s="6" t="s">
        <v>36</v>
      </c>
      <c r="H8" s="7"/>
      <c r="I8" s="10"/>
      <c r="J8" s="6" t="s">
        <v>21</v>
      </c>
      <c r="K8" s="19">
        <v>43403</v>
      </c>
      <c r="L8" s="12"/>
    </row>
    <row r="9" spans="1:12" x14ac:dyDescent="0.25">
      <c r="A9" s="6" t="s">
        <v>14</v>
      </c>
      <c r="B9" s="7" t="str">
        <f>VLOOKUP(A9,'[1]SalesPriceListBIKEEXCL 181014-1'!$A:$B,2,0)</f>
        <v>HOUJIN  CHEETA-100CC - BLACK</v>
      </c>
      <c r="C9" s="8">
        <v>1</v>
      </c>
      <c r="D9" s="7"/>
      <c r="E9" s="9">
        <f>VLOOKUP(A9,'[1]SalesPriceListBIKEEXCL 181014-1'!$A:$C,3,0)</f>
        <v>81000</v>
      </c>
      <c r="F9" s="6" t="s">
        <v>37</v>
      </c>
      <c r="G9" s="6" t="s">
        <v>38</v>
      </c>
      <c r="H9" s="7"/>
      <c r="I9" s="10"/>
      <c r="J9" s="6" t="s">
        <v>39</v>
      </c>
      <c r="K9" s="19">
        <v>43403</v>
      </c>
      <c r="L9" s="12"/>
    </row>
    <row r="10" spans="1:12" x14ac:dyDescent="0.25">
      <c r="A10" s="6" t="s">
        <v>40</v>
      </c>
      <c r="B10" s="7" t="str">
        <f>VLOOKUP(A10,'[1]SalesPriceListBIKEEXCL 181014-1'!$A:$B,2,0)</f>
        <v>Dayang AD80S-ALLOY-RIM - RED</v>
      </c>
      <c r="C10" s="8">
        <v>1</v>
      </c>
      <c r="D10" s="7"/>
      <c r="E10" s="9">
        <f>VLOOKUP(A10,'[1]SalesPriceListBIKEEXCL 181014-1'!$A:$C,3,0)</f>
        <v>76000</v>
      </c>
      <c r="F10" s="6" t="s">
        <v>41</v>
      </c>
      <c r="G10" s="6" t="s">
        <v>42</v>
      </c>
      <c r="H10" s="7"/>
      <c r="I10" s="10"/>
      <c r="J10" s="6" t="s">
        <v>43</v>
      </c>
      <c r="K10" s="19">
        <v>43403</v>
      </c>
      <c r="L10" s="12"/>
    </row>
    <row r="11" spans="1:12" x14ac:dyDescent="0.25">
      <c r="A11" s="6" t="s">
        <v>44</v>
      </c>
      <c r="B11" s="7" t="str">
        <f>VLOOKUP(A11,'[1]SalesPriceListBIKEEXCL 181014-1'!$A:$B,2,0)</f>
        <v>TURBO-125CC - MATT BLUE</v>
      </c>
      <c r="C11" s="8">
        <v>1</v>
      </c>
      <c r="D11" s="7"/>
      <c r="E11" s="9">
        <f>VLOOKUP(A11,'[1]SalesPriceListBIKEEXCL 181014-1'!$A:$C,3,0)</f>
        <v>124000</v>
      </c>
      <c r="F11" s="6" t="s">
        <v>45</v>
      </c>
      <c r="G11" s="6" t="s">
        <v>46</v>
      </c>
      <c r="H11" s="7"/>
      <c r="I11" s="10"/>
      <c r="J11" s="6" t="s">
        <v>47</v>
      </c>
      <c r="K11" s="19">
        <v>43403</v>
      </c>
      <c r="L11" s="12"/>
    </row>
    <row r="12" spans="1:12" x14ac:dyDescent="0.25">
      <c r="A12" s="6" t="s">
        <v>44</v>
      </c>
      <c r="B12" s="7" t="str">
        <f>VLOOKUP(A12,'[1]SalesPriceListBIKEEXCL 181014-1'!$A:$B,2,0)</f>
        <v>TURBO-125CC - MATT BLUE</v>
      </c>
      <c r="C12" s="8">
        <v>1</v>
      </c>
      <c r="D12" s="7"/>
      <c r="E12" s="9">
        <f>VLOOKUP(A12,'[1]SalesPriceListBIKEEXCL 181014-1'!$A:$C,3,0)</f>
        <v>124000</v>
      </c>
      <c r="F12" s="6" t="s">
        <v>48</v>
      </c>
      <c r="G12" s="6" t="s">
        <v>49</v>
      </c>
      <c r="H12" s="7"/>
      <c r="I12" s="10"/>
      <c r="J12" s="6" t="s">
        <v>47</v>
      </c>
      <c r="K12" s="19">
        <v>43403</v>
      </c>
      <c r="L12" s="12"/>
    </row>
    <row r="13" spans="1:12" x14ac:dyDescent="0.25">
      <c r="A13" s="6" t="s">
        <v>34</v>
      </c>
      <c r="B13" s="7" t="str">
        <f>VLOOKUP(A13,'[1]SalesPriceListBIKEEXCL 181014-1'!$A:$B,2,0)</f>
        <v>FREEDOM  ROYAL-PLUS-110CC - BLACK</v>
      </c>
      <c r="C13" s="8">
        <v>1</v>
      </c>
      <c r="D13" s="7"/>
      <c r="E13" s="9">
        <f>VLOOKUP(A13,'[1]SalesPriceListBIKEEXCL 181014-1'!$A:$C,3,0)</f>
        <v>94000</v>
      </c>
      <c r="F13" s="6" t="s">
        <v>50</v>
      </c>
      <c r="G13" s="6" t="s">
        <v>51</v>
      </c>
      <c r="H13" s="7"/>
      <c r="I13" s="10"/>
      <c r="J13" s="6" t="s">
        <v>52</v>
      </c>
      <c r="K13" s="19">
        <v>43403</v>
      </c>
      <c r="L13" s="12"/>
    </row>
    <row r="14" spans="1:12" x14ac:dyDescent="0.25">
      <c r="A14" s="6" t="s">
        <v>14</v>
      </c>
      <c r="B14" s="7" t="str">
        <f>VLOOKUP(A14,'[1]SalesPriceListBIKEEXCL 181014-1'!$A:$B,2,0)</f>
        <v>HOUJIN  CHEETA-100CC - BLACK</v>
      </c>
      <c r="C14" s="8">
        <v>1</v>
      </c>
      <c r="D14" s="13"/>
      <c r="E14" s="9">
        <f>VLOOKUP(A14,'[1]SalesPriceListBIKEEXCL 181014-1'!$A:$C,3,0)</f>
        <v>81000</v>
      </c>
      <c r="F14" s="6" t="s">
        <v>54</v>
      </c>
      <c r="G14" s="6" t="s">
        <v>55</v>
      </c>
      <c r="H14" s="13"/>
      <c r="I14" s="15"/>
      <c r="J14" s="6" t="s">
        <v>56</v>
      </c>
      <c r="K14" s="19">
        <v>43403</v>
      </c>
    </row>
    <row r="15" spans="1:12" x14ac:dyDescent="0.25">
      <c r="A15" s="6" t="s">
        <v>12</v>
      </c>
      <c r="B15" s="7" t="str">
        <f>VLOOKUP(A15,'[1]SalesPriceListBIKEEXCL 181014-1'!$A:$B,2,0)</f>
        <v>RUNNER BIKE RT 80CC- RED</v>
      </c>
      <c r="C15" s="8">
        <v>1</v>
      </c>
      <c r="D15" s="13"/>
      <c r="E15" s="9">
        <f>VLOOKUP(A15,'[1]SalesPriceListBIKEEXCL 181014-1'!$A:$C,3,0)</f>
        <v>59000</v>
      </c>
      <c r="F15" s="6" t="s">
        <v>57</v>
      </c>
      <c r="G15" s="6" t="s">
        <v>58</v>
      </c>
      <c r="H15" s="13"/>
      <c r="I15" s="15"/>
      <c r="J15" s="6" t="s">
        <v>43</v>
      </c>
      <c r="K15" s="19">
        <v>43403</v>
      </c>
    </row>
    <row r="16" spans="1:12" x14ac:dyDescent="0.25">
      <c r="A16" s="6" t="s">
        <v>12</v>
      </c>
      <c r="B16" s="7" t="str">
        <f>VLOOKUP(A16,'[1]SalesPriceListBIKEEXCL 181014-1'!$A:$B,2,0)</f>
        <v>RUNNER BIKE RT 80CC- RED</v>
      </c>
      <c r="C16" s="8">
        <v>1</v>
      </c>
      <c r="D16" s="13"/>
      <c r="E16" s="9">
        <f>VLOOKUP(A16,'[1]SalesPriceListBIKEEXCL 181014-1'!$A:$C,3,0)</f>
        <v>59000</v>
      </c>
      <c r="F16" s="6" t="s">
        <v>59</v>
      </c>
      <c r="G16" s="6" t="s">
        <v>60</v>
      </c>
      <c r="H16" s="13"/>
      <c r="I16" s="15"/>
      <c r="J16" s="6" t="s">
        <v>43</v>
      </c>
      <c r="K16" s="19">
        <v>43403</v>
      </c>
    </row>
    <row r="17" spans="1:11" x14ac:dyDescent="0.25">
      <c r="A17" s="6" t="s">
        <v>61</v>
      </c>
      <c r="B17" s="7" t="str">
        <f>VLOOKUP(A17,'[1]SalesPriceListBIKEEXCL 181014-1'!$A:$B,2,0)</f>
        <v>Dayang BULLET-100CC - BLUE</v>
      </c>
      <c r="C17" s="8">
        <v>1</v>
      </c>
      <c r="D17" s="13"/>
      <c r="E17" s="9">
        <f>VLOOKUP(A17,'[1]SalesPriceListBIKEEXCL 181014-1'!$A:$C,3,0)</f>
        <v>98000</v>
      </c>
      <c r="F17" s="6" t="s">
        <v>62</v>
      </c>
      <c r="G17" s="6" t="s">
        <v>63</v>
      </c>
      <c r="H17" s="13"/>
      <c r="I17" s="15"/>
      <c r="J17" s="6" t="s">
        <v>47</v>
      </c>
      <c r="K17" s="19">
        <v>43403</v>
      </c>
    </row>
    <row r="18" spans="1:11" x14ac:dyDescent="0.25">
      <c r="A18" s="6" t="s">
        <v>14</v>
      </c>
      <c r="B18" s="7" t="str">
        <f>VLOOKUP(A18,'[1]SalesPriceListBIKEEXCL 181014-1'!$A:$B,2,0)</f>
        <v>HOUJIN  CHEETA-100CC - BLACK</v>
      </c>
      <c r="C18" s="8">
        <v>1</v>
      </c>
      <c r="D18" s="13"/>
      <c r="E18" s="9">
        <f>VLOOKUP(A18,'[1]SalesPriceListBIKEEXCL 181014-1'!$A:$C,3,0)</f>
        <v>81000</v>
      </c>
      <c r="F18" s="6" t="s">
        <v>64</v>
      </c>
      <c r="G18" s="6" t="s">
        <v>65</v>
      </c>
      <c r="H18" s="13"/>
      <c r="I18" s="15"/>
      <c r="J18" s="6" t="s">
        <v>66</v>
      </c>
      <c r="K18" s="19">
        <v>43403</v>
      </c>
    </row>
    <row r="19" spans="1:11" x14ac:dyDescent="0.25">
      <c r="A19" s="6" t="s">
        <v>14</v>
      </c>
      <c r="B19" s="7" t="str">
        <f>VLOOKUP(A19,'[1]SalesPriceListBIKEEXCL 181014-1'!$A:$B,2,0)</f>
        <v>HOUJIN  CHEETA-100CC - BLACK</v>
      </c>
      <c r="C19" s="8">
        <v>1</v>
      </c>
      <c r="D19" s="13"/>
      <c r="E19" s="9">
        <f>VLOOKUP(A19,'[1]SalesPriceListBIKEEXCL 181014-1'!$A:$C,3,0)</f>
        <v>81000</v>
      </c>
      <c r="F19" s="6" t="s">
        <v>67</v>
      </c>
      <c r="G19" s="6" t="s">
        <v>68</v>
      </c>
      <c r="H19" s="13"/>
      <c r="I19" s="15"/>
      <c r="J19" s="6" t="s">
        <v>69</v>
      </c>
      <c r="K19" s="19">
        <v>43403</v>
      </c>
    </row>
    <row r="20" spans="1:11" x14ac:dyDescent="0.25">
      <c r="A20" s="6" t="s">
        <v>71</v>
      </c>
      <c r="B20" s="7" t="str">
        <f>VLOOKUP(A20,'[1]SalesPriceListBIKEEXCL 181014-1'!$A:$B,2,0)</f>
        <v>FREEDOM  ROYAL-PLUS-110CC - RED</v>
      </c>
      <c r="C20" s="8">
        <v>1</v>
      </c>
      <c r="D20" s="13"/>
      <c r="E20" s="9">
        <f>VLOOKUP(A20,'[1]SalesPriceListBIKEEXCL 181014-1'!$A:$C,3,0)</f>
        <v>94000</v>
      </c>
      <c r="F20" s="6" t="s">
        <v>72</v>
      </c>
      <c r="G20" s="6" t="s">
        <v>73</v>
      </c>
      <c r="H20" s="13"/>
      <c r="I20" s="15"/>
      <c r="J20" s="6" t="s">
        <v>52</v>
      </c>
      <c r="K20" s="19">
        <v>43403</v>
      </c>
    </row>
    <row r="21" spans="1:11" x14ac:dyDescent="0.25">
      <c r="A21" s="6" t="s">
        <v>71</v>
      </c>
      <c r="B21" s="7" t="str">
        <f>VLOOKUP(A21,'[1]SalesPriceListBIKEEXCL 181014-1'!$A:$B,2,0)</f>
        <v>FREEDOM  ROYAL-PLUS-110CC - RED</v>
      </c>
      <c r="C21" s="8">
        <v>1</v>
      </c>
      <c r="D21" s="13"/>
      <c r="E21" s="9">
        <f>VLOOKUP(A21,'[1]SalesPriceListBIKEEXCL 181014-1'!$A:$C,3,0)</f>
        <v>94000</v>
      </c>
      <c r="F21" s="6" t="s">
        <v>74</v>
      </c>
      <c r="G21" s="6" t="s">
        <v>75</v>
      </c>
      <c r="H21" s="13"/>
      <c r="I21" s="15"/>
      <c r="J21" s="6" t="s">
        <v>52</v>
      </c>
      <c r="K21" s="19">
        <v>43403</v>
      </c>
    </row>
    <row r="22" spans="1:11" x14ac:dyDescent="0.25">
      <c r="A22" s="6" t="s">
        <v>71</v>
      </c>
      <c r="B22" s="7" t="str">
        <f>VLOOKUP(A22,'[1]SalesPriceListBIKEEXCL 181014-1'!$A:$B,2,0)</f>
        <v>FREEDOM  ROYAL-PLUS-110CC - RED</v>
      </c>
      <c r="C22" s="8">
        <v>1</v>
      </c>
      <c r="D22" s="13"/>
      <c r="E22" s="9">
        <f>VLOOKUP(A22,'[1]SalesPriceListBIKEEXCL 181014-1'!$A:$C,3,0)</f>
        <v>94000</v>
      </c>
      <c r="F22" s="6" t="s">
        <v>76</v>
      </c>
      <c r="G22" s="6" t="s">
        <v>77</v>
      </c>
      <c r="H22" s="13"/>
      <c r="I22" s="15"/>
      <c r="J22" s="6" t="s">
        <v>52</v>
      </c>
      <c r="K22" s="19">
        <v>43403</v>
      </c>
    </row>
    <row r="23" spans="1:11" x14ac:dyDescent="0.25">
      <c r="A23" s="6" t="s">
        <v>71</v>
      </c>
      <c r="B23" s="7" t="str">
        <f>VLOOKUP(A23,'[1]SalesPriceListBIKEEXCL 181014-1'!$A:$B,2,0)</f>
        <v>FREEDOM  ROYAL-PLUS-110CC - RED</v>
      </c>
      <c r="C23" s="8">
        <v>1</v>
      </c>
      <c r="D23" s="13"/>
      <c r="E23" s="9">
        <f>VLOOKUP(A23,'[1]SalesPriceListBIKEEXCL 181014-1'!$A:$C,3,0)</f>
        <v>94000</v>
      </c>
      <c r="F23" s="6" t="s">
        <v>78</v>
      </c>
      <c r="G23" s="6" t="s">
        <v>79</v>
      </c>
      <c r="H23" s="13"/>
      <c r="I23" s="15"/>
      <c r="J23" s="6" t="s">
        <v>52</v>
      </c>
      <c r="K23" s="19">
        <v>43403</v>
      </c>
    </row>
    <row r="24" spans="1:11" x14ac:dyDescent="0.25">
      <c r="A24" s="6" t="s">
        <v>71</v>
      </c>
      <c r="B24" s="7" t="str">
        <f>VLOOKUP(A24,'[1]SalesPriceListBIKEEXCL 181014-1'!$A:$B,2,0)</f>
        <v>FREEDOM  ROYAL-PLUS-110CC - RED</v>
      </c>
      <c r="C24" s="8">
        <v>1</v>
      </c>
      <c r="D24" s="13"/>
      <c r="E24" s="9">
        <f>VLOOKUP(A24,'[1]SalesPriceListBIKEEXCL 181014-1'!$A:$C,3,0)</f>
        <v>94000</v>
      </c>
      <c r="F24" s="6" t="s">
        <v>80</v>
      </c>
      <c r="G24" s="6" t="s">
        <v>81</v>
      </c>
      <c r="H24" s="13"/>
      <c r="I24" s="15"/>
      <c r="J24" s="6" t="s">
        <v>82</v>
      </c>
      <c r="K24" s="19">
        <v>43403</v>
      </c>
    </row>
    <row r="25" spans="1:11" x14ac:dyDescent="0.25">
      <c r="A25" s="6" t="s">
        <v>71</v>
      </c>
      <c r="B25" s="7" t="str">
        <f>VLOOKUP(A25,'[1]SalesPriceListBIKEEXCL 181014-1'!$A:$B,2,0)</f>
        <v>FREEDOM  ROYAL-PLUS-110CC - RED</v>
      </c>
      <c r="C25" s="8">
        <v>1</v>
      </c>
      <c r="D25" s="13"/>
      <c r="E25" s="9">
        <f>VLOOKUP(A25,'[1]SalesPriceListBIKEEXCL 181014-1'!$A:$C,3,0)</f>
        <v>94000</v>
      </c>
      <c r="F25" s="6" t="s">
        <v>83</v>
      </c>
      <c r="G25" s="6" t="s">
        <v>84</v>
      </c>
      <c r="H25" s="13"/>
      <c r="I25" s="15"/>
      <c r="J25" s="6" t="s">
        <v>82</v>
      </c>
      <c r="K25" s="19">
        <v>43403</v>
      </c>
    </row>
    <row r="26" spans="1:11" x14ac:dyDescent="0.25">
      <c r="A26" s="6" t="s">
        <v>61</v>
      </c>
      <c r="B26" s="7" t="str">
        <f>VLOOKUP(A26,'[1]SalesPriceListBIKEEXCL 181014-1'!$A:$B,2,0)</f>
        <v>Dayang BULLET-100CC - BLUE</v>
      </c>
      <c r="C26" s="8">
        <v>1</v>
      </c>
      <c r="D26" s="13"/>
      <c r="E26" s="9">
        <f>VLOOKUP(A26,'[1]SalesPriceListBIKEEXCL 181014-1'!$A:$C,3,0)</f>
        <v>98000</v>
      </c>
      <c r="F26" s="6" t="s">
        <v>85</v>
      </c>
      <c r="G26" s="6" t="s">
        <v>86</v>
      </c>
      <c r="H26" s="13"/>
      <c r="I26" s="15"/>
      <c r="J26" s="6" t="s">
        <v>39</v>
      </c>
      <c r="K26" s="19">
        <v>43403</v>
      </c>
    </row>
    <row r="27" spans="1:11" x14ac:dyDescent="0.25">
      <c r="A27" s="6" t="s">
        <v>87</v>
      </c>
      <c r="B27" s="7" t="str">
        <f>VLOOKUP(A27,'[1]SalesPriceListBIKEEXCL 181014-1'!$A:$B,2,0)</f>
        <v>Dayang BULLET-100CC - RED</v>
      </c>
      <c r="C27" s="8">
        <v>1</v>
      </c>
      <c r="D27" s="13"/>
      <c r="E27" s="9">
        <f>VLOOKUP(A27,'[1]SalesPriceListBIKEEXCL 181014-1'!$A:$C,3,0)</f>
        <v>98000</v>
      </c>
      <c r="F27" s="6" t="s">
        <v>88</v>
      </c>
      <c r="G27" s="6" t="s">
        <v>89</v>
      </c>
      <c r="H27" s="13"/>
      <c r="I27" s="15"/>
      <c r="J27" s="6" t="s">
        <v>39</v>
      </c>
      <c r="K27" s="19">
        <v>43403</v>
      </c>
    </row>
    <row r="28" spans="1:11" x14ac:dyDescent="0.25">
      <c r="A28" s="6" t="s">
        <v>11</v>
      </c>
      <c r="B28" s="7" t="str">
        <f>VLOOKUP(A28,'[1]SalesPriceListBIKEEXCL 181014-1'!$A:$B,2,0)</f>
        <v>Dayang AD80S-DELUXE - Red</v>
      </c>
      <c r="C28" s="8">
        <v>1</v>
      </c>
      <c r="D28" s="13"/>
      <c r="E28" s="9">
        <f>VLOOKUP(A28,'[1]SalesPriceListBIKEEXCL 181014-1'!$A:$C,3,0)</f>
        <v>78000</v>
      </c>
      <c r="F28" s="6" t="s">
        <v>90</v>
      </c>
      <c r="G28" s="6" t="s">
        <v>91</v>
      </c>
      <c r="H28" s="13"/>
      <c r="I28" s="15"/>
      <c r="J28" s="6" t="s">
        <v>92</v>
      </c>
      <c r="K28" s="19">
        <v>43403</v>
      </c>
    </row>
    <row r="29" spans="1:11" x14ac:dyDescent="0.25">
      <c r="A29" s="6" t="s">
        <v>11</v>
      </c>
      <c r="B29" s="7" t="str">
        <f>VLOOKUP(A29,'[1]SalesPriceListBIKEEXCL 181014-1'!$A:$B,2,0)</f>
        <v>Dayang AD80S-DELUXE - Red</v>
      </c>
      <c r="C29" s="8">
        <v>1</v>
      </c>
      <c r="D29" s="13"/>
      <c r="E29" s="9">
        <f>VLOOKUP(A29,'[1]SalesPriceListBIKEEXCL 181014-1'!$A:$C,3,0)</f>
        <v>78000</v>
      </c>
      <c r="F29" s="6" t="s">
        <v>93</v>
      </c>
      <c r="G29" s="6" t="s">
        <v>94</v>
      </c>
      <c r="H29" s="13"/>
      <c r="I29" s="15"/>
      <c r="J29" s="6" t="s">
        <v>92</v>
      </c>
      <c r="K29" s="19">
        <v>43403</v>
      </c>
    </row>
    <row r="30" spans="1:11" x14ac:dyDescent="0.25">
      <c r="A30" s="6" t="s">
        <v>11</v>
      </c>
      <c r="B30" s="7" t="str">
        <f>VLOOKUP(A30,'[1]SalesPriceListBIKEEXCL 181014-1'!$A:$B,2,0)</f>
        <v>Dayang AD80S-DELUXE - Red</v>
      </c>
      <c r="C30" s="8">
        <v>1</v>
      </c>
      <c r="D30" s="13"/>
      <c r="E30" s="9">
        <f>VLOOKUP(A30,'[1]SalesPriceListBIKEEXCL 181014-1'!$A:$C,3,0)</f>
        <v>78000</v>
      </c>
      <c r="F30" s="6" t="s">
        <v>95</v>
      </c>
      <c r="G30" s="6" t="s">
        <v>96</v>
      </c>
      <c r="H30" s="13"/>
      <c r="I30" s="15"/>
      <c r="J30" s="6" t="s">
        <v>92</v>
      </c>
      <c r="K30" s="19">
        <v>43403</v>
      </c>
    </row>
    <row r="31" spans="1:11" x14ac:dyDescent="0.25">
      <c r="A31" s="6" t="s">
        <v>11</v>
      </c>
      <c r="B31" s="7" t="str">
        <f>VLOOKUP(A31,'[1]SalesPriceListBIKEEXCL 181014-1'!$A:$B,2,0)</f>
        <v>Dayang AD80S-DELUXE - Red</v>
      </c>
      <c r="C31" s="8">
        <v>1</v>
      </c>
      <c r="D31" s="13"/>
      <c r="E31" s="9">
        <f>VLOOKUP(A31,'[1]SalesPriceListBIKEEXCL 181014-1'!$A:$C,3,0)</f>
        <v>78000</v>
      </c>
      <c r="F31" s="6" t="s">
        <v>97</v>
      </c>
      <c r="G31" s="6" t="s">
        <v>98</v>
      </c>
      <c r="H31" s="13"/>
      <c r="I31" s="15"/>
      <c r="J31" s="6" t="s">
        <v>92</v>
      </c>
      <c r="K31" s="19">
        <v>43403</v>
      </c>
    </row>
    <row r="32" spans="1:11" x14ac:dyDescent="0.25">
      <c r="A32" s="6" t="s">
        <v>11</v>
      </c>
      <c r="B32" s="7" t="str">
        <f>VLOOKUP(A32,'[1]SalesPriceListBIKEEXCL 181014-1'!$A:$B,2,0)</f>
        <v>Dayang AD80S-DELUXE - Red</v>
      </c>
      <c r="C32" s="8">
        <v>1</v>
      </c>
      <c r="D32" s="13"/>
      <c r="E32" s="9">
        <f>VLOOKUP(A32,'[1]SalesPriceListBIKEEXCL 181014-1'!$A:$C,3,0)</f>
        <v>78000</v>
      </c>
      <c r="F32" s="6" t="s">
        <v>99</v>
      </c>
      <c r="G32" s="6" t="s">
        <v>100</v>
      </c>
      <c r="H32" s="13"/>
      <c r="I32" s="15"/>
      <c r="J32" s="6" t="s">
        <v>92</v>
      </c>
      <c r="K32" s="19">
        <v>43403</v>
      </c>
    </row>
    <row r="33" spans="1:11" x14ac:dyDescent="0.25">
      <c r="A33" s="6" t="s">
        <v>11</v>
      </c>
      <c r="B33" s="7" t="str">
        <f>VLOOKUP(A33,'[1]SalesPriceListBIKEEXCL 181014-1'!$A:$B,2,0)</f>
        <v>Dayang AD80S-DELUXE - Red</v>
      </c>
      <c r="C33" s="8">
        <v>1</v>
      </c>
      <c r="D33" s="13"/>
      <c r="E33" s="9">
        <f>VLOOKUP(A33,'[1]SalesPriceListBIKEEXCL 181014-1'!$A:$C,3,0)</f>
        <v>78000</v>
      </c>
      <c r="F33" s="6" t="s">
        <v>101</v>
      </c>
      <c r="G33" s="6" t="s">
        <v>102</v>
      </c>
      <c r="H33" s="13"/>
      <c r="I33" s="15"/>
      <c r="J33" s="6" t="s">
        <v>92</v>
      </c>
      <c r="K33" s="19">
        <v>43403</v>
      </c>
    </row>
    <row r="34" spans="1:11" x14ac:dyDescent="0.25">
      <c r="A34" s="6" t="s">
        <v>14</v>
      </c>
      <c r="B34" s="7" t="str">
        <f>VLOOKUP(A34,'[1]SalesPriceListBIKEEXCL 181014-1'!$A:$B,2,0)</f>
        <v>HOUJIN  CHEETA-100CC - BLACK</v>
      </c>
      <c r="C34" s="8">
        <v>1</v>
      </c>
      <c r="D34" s="13"/>
      <c r="E34" s="9">
        <f>VLOOKUP(A34,'[1]SalesPriceListBIKEEXCL 181014-1'!$A:$C,3,0)</f>
        <v>81000</v>
      </c>
      <c r="F34" s="6" t="s">
        <v>103</v>
      </c>
      <c r="G34" s="6" t="s">
        <v>104</v>
      </c>
      <c r="H34" s="13"/>
      <c r="I34" s="15"/>
      <c r="J34" s="6" t="s">
        <v>21</v>
      </c>
      <c r="K34" s="19">
        <v>43403</v>
      </c>
    </row>
    <row r="35" spans="1:11" x14ac:dyDescent="0.25">
      <c r="A35" s="6" t="s">
        <v>18</v>
      </c>
      <c r="B35" s="7" t="str">
        <f>VLOOKUP(A35,'[1]SalesPriceListBIKEEXCL 181014-1'!$A:$B,2,0)</f>
        <v>RUNNER KITE-PLUS-110CC - RED</v>
      </c>
      <c r="C35" s="8">
        <v>1</v>
      </c>
      <c r="D35" s="13"/>
      <c r="E35" s="9">
        <f>VLOOKUP(A35,'[1]SalesPriceListBIKEEXCL 181014-1'!$A:$C,3,0)</f>
        <v>84000</v>
      </c>
      <c r="F35" s="6" t="s">
        <v>105</v>
      </c>
      <c r="G35" s="6" t="s">
        <v>106</v>
      </c>
      <c r="H35" s="13"/>
      <c r="I35" s="15"/>
      <c r="J35" s="6" t="s">
        <v>26</v>
      </c>
      <c r="K35" s="19">
        <v>43403</v>
      </c>
    </row>
    <row r="36" spans="1:11" x14ac:dyDescent="0.25">
      <c r="A36" s="6" t="s">
        <v>44</v>
      </c>
      <c r="B36" s="7" t="str">
        <f>VLOOKUP(A36,'[1]SalesPriceListBIKEEXCL 181014-1'!$A:$B,2,0)</f>
        <v>TURBO-125CC - MATT BLUE</v>
      </c>
      <c r="C36" s="8">
        <v>1</v>
      </c>
      <c r="D36" s="13"/>
      <c r="E36" s="9">
        <f>VLOOKUP(A36,'[1]SalesPriceListBIKEEXCL 181014-1'!$A:$C,3,0)</f>
        <v>124000</v>
      </c>
      <c r="F36" s="6" t="s">
        <v>107</v>
      </c>
      <c r="G36" s="6" t="s">
        <v>108</v>
      </c>
      <c r="H36" s="13"/>
      <c r="I36" s="15"/>
      <c r="J36" s="6" t="s">
        <v>82</v>
      </c>
      <c r="K36" s="19">
        <v>43403</v>
      </c>
    </row>
    <row r="37" spans="1:11" x14ac:dyDescent="0.25">
      <c r="A37" s="6" t="s">
        <v>109</v>
      </c>
      <c r="B37" s="7" t="str">
        <f>VLOOKUP(A37,'[1]SalesPriceListBIKEEXCL 181014-1'!$A:$B,2,0)</f>
        <v>FREEDOM  F100-6A-100CC - RED</v>
      </c>
      <c r="C37" s="8">
        <v>1</v>
      </c>
      <c r="D37" s="13"/>
      <c r="E37" s="9">
        <f>VLOOKUP(A37,'[1]SalesPriceListBIKEEXCL 181014-1'!$A:$C,3,0)</f>
        <v>81000</v>
      </c>
      <c r="F37" s="6" t="s">
        <v>110</v>
      </c>
      <c r="G37" s="6" t="s">
        <v>111</v>
      </c>
      <c r="H37" s="13"/>
      <c r="I37" s="15"/>
      <c r="J37" s="6" t="s">
        <v>39</v>
      </c>
      <c r="K37" s="19">
        <v>43403</v>
      </c>
    </row>
    <row r="38" spans="1:11" x14ac:dyDescent="0.25">
      <c r="A38" s="6" t="s">
        <v>109</v>
      </c>
      <c r="B38" s="7" t="str">
        <f>VLOOKUP(A38,'[1]SalesPriceListBIKEEXCL 181014-1'!$A:$B,2,0)</f>
        <v>FREEDOM  F100-6A-100CC - RED</v>
      </c>
      <c r="C38" s="8">
        <v>1</v>
      </c>
      <c r="D38" s="13"/>
      <c r="E38" s="9">
        <f>VLOOKUP(A38,'[1]SalesPriceListBIKEEXCL 181014-1'!$A:$C,3,0)</f>
        <v>81000</v>
      </c>
      <c r="F38" s="6" t="s">
        <v>112</v>
      </c>
      <c r="G38" s="6" t="s">
        <v>113</v>
      </c>
      <c r="H38" s="13"/>
      <c r="I38" s="15"/>
      <c r="J38" s="6" t="s">
        <v>114</v>
      </c>
      <c r="K38" s="19">
        <v>43403</v>
      </c>
    </row>
    <row r="39" spans="1:11" x14ac:dyDescent="0.25">
      <c r="A39" s="6" t="s">
        <v>115</v>
      </c>
      <c r="B39" s="7" t="str">
        <f>VLOOKUP(A39,'[1]SalesPriceListBIKEEXCL 181014-1'!$A:$B,2,0)</f>
        <v>RUNNER  TURBO  125CC  MOTOR BIKE -MATT  RED</v>
      </c>
      <c r="C39" s="8">
        <v>1</v>
      </c>
      <c r="D39" s="13"/>
      <c r="E39" s="9">
        <f>VLOOKUP(A39,'[1]SalesPriceListBIKEEXCL 181014-1'!$A:$C,3,0)</f>
        <v>124000</v>
      </c>
      <c r="F39" s="6" t="s">
        <v>116</v>
      </c>
      <c r="G39" s="6" t="s">
        <v>117</v>
      </c>
      <c r="H39" s="13"/>
      <c r="I39" s="15"/>
      <c r="J39" s="6" t="s">
        <v>26</v>
      </c>
      <c r="K39" s="19">
        <v>43403</v>
      </c>
    </row>
    <row r="40" spans="1:11" x14ac:dyDescent="0.25">
      <c r="A40" s="6" t="s">
        <v>87</v>
      </c>
      <c r="B40" s="7" t="str">
        <f>VLOOKUP(A40,'[1]SalesPriceListBIKEEXCL 181014-1'!$A:$B,2,0)</f>
        <v>Dayang BULLET-100CC - RED</v>
      </c>
      <c r="C40" s="8">
        <v>1</v>
      </c>
      <c r="D40" s="13"/>
      <c r="E40" s="9">
        <f>VLOOKUP(A40,'[1]SalesPriceListBIKEEXCL 181014-1'!$A:$C,3,0)</f>
        <v>98000</v>
      </c>
      <c r="F40" s="6" t="s">
        <v>118</v>
      </c>
      <c r="G40" s="6" t="s">
        <v>119</v>
      </c>
      <c r="H40" s="13"/>
      <c r="I40" s="15"/>
      <c r="J40" s="6" t="s">
        <v>53</v>
      </c>
      <c r="K40" s="19">
        <v>43403</v>
      </c>
    </row>
    <row r="41" spans="1:11" x14ac:dyDescent="0.25">
      <c r="A41" s="6" t="s">
        <v>120</v>
      </c>
      <c r="B41" s="7" t="str">
        <f>VLOOKUP(A41,'[1]SalesPriceListBIKEEXCL 181014-1'!$A:$B,2,0)</f>
        <v>RUNNER KNIGHT RIDER-150CC-MATT BLUE</v>
      </c>
      <c r="C41" s="8">
        <v>1</v>
      </c>
      <c r="D41" s="13"/>
      <c r="E41" s="9">
        <f>VLOOKUP(A41,'[1]SalesPriceListBIKEEXCL 181014-1'!$A:$C,3,0)</f>
        <v>147000</v>
      </c>
      <c r="F41" s="6" t="s">
        <v>121</v>
      </c>
      <c r="G41" s="6" t="s">
        <v>122</v>
      </c>
      <c r="H41" s="13"/>
      <c r="I41" s="15"/>
      <c r="J41" s="6" t="s">
        <v>43</v>
      </c>
      <c r="K41" s="19">
        <v>43403</v>
      </c>
    </row>
    <row r="42" spans="1:11" x14ac:dyDescent="0.25">
      <c r="A42" s="6" t="s">
        <v>120</v>
      </c>
      <c r="B42" s="7" t="str">
        <f>VLOOKUP(A42,'[1]SalesPriceListBIKEEXCL 181014-1'!$A:$B,2,0)</f>
        <v>RUNNER KNIGHT RIDER-150CC-MATT BLUE</v>
      </c>
      <c r="C42" s="8">
        <v>1</v>
      </c>
      <c r="D42" s="13"/>
      <c r="E42" s="9">
        <f>VLOOKUP(A42,'[1]SalesPriceListBIKEEXCL 181014-1'!$A:$C,3,0)</f>
        <v>147000</v>
      </c>
      <c r="F42" s="6" t="s">
        <v>123</v>
      </c>
      <c r="G42" s="6" t="s">
        <v>124</v>
      </c>
      <c r="H42" s="13"/>
      <c r="I42" s="15"/>
      <c r="J42" s="6" t="s">
        <v>43</v>
      </c>
      <c r="K42" s="19">
        <v>43403</v>
      </c>
    </row>
    <row r="43" spans="1:11" x14ac:dyDescent="0.25">
      <c r="A43" s="6" t="s">
        <v>115</v>
      </c>
      <c r="B43" s="7" t="str">
        <f>VLOOKUP(A43,'[1]SalesPriceListBIKEEXCL 181014-1'!$A:$B,2,0)</f>
        <v>RUNNER  TURBO  125CC  MOTOR BIKE -MATT  RED</v>
      </c>
      <c r="C43" s="8">
        <v>1</v>
      </c>
      <c r="D43" s="13"/>
      <c r="E43" s="9">
        <f>VLOOKUP(A43,'[1]SalesPriceListBIKEEXCL 181014-1'!$A:$C,3,0)</f>
        <v>124000</v>
      </c>
      <c r="F43" s="6" t="s">
        <v>125</v>
      </c>
      <c r="G43" s="6" t="s">
        <v>126</v>
      </c>
      <c r="H43" s="13"/>
      <c r="I43" s="15"/>
      <c r="J43" s="6" t="s">
        <v>47</v>
      </c>
      <c r="K43" s="19">
        <v>43403</v>
      </c>
    </row>
    <row r="44" spans="1:11" x14ac:dyDescent="0.25">
      <c r="A44" s="6" t="s">
        <v>115</v>
      </c>
      <c r="B44" s="7" t="str">
        <f>VLOOKUP(A44,'[1]SalesPriceListBIKEEXCL 181014-1'!$A:$B,2,0)</f>
        <v>RUNNER  TURBO  125CC  MOTOR BIKE -MATT  RED</v>
      </c>
      <c r="C44" s="8">
        <v>1</v>
      </c>
      <c r="D44" s="13"/>
      <c r="E44" s="9">
        <f>VLOOKUP(A44,'[1]SalesPriceListBIKEEXCL 181014-1'!$A:$C,3,0)</f>
        <v>124000</v>
      </c>
      <c r="F44" s="6" t="s">
        <v>127</v>
      </c>
      <c r="G44" s="6" t="s">
        <v>128</v>
      </c>
      <c r="H44" s="13"/>
      <c r="I44" s="15"/>
      <c r="J44" s="6" t="s">
        <v>47</v>
      </c>
      <c r="K44" s="19">
        <v>43403</v>
      </c>
    </row>
    <row r="45" spans="1:11" x14ac:dyDescent="0.25">
      <c r="A45" s="6" t="s">
        <v>11</v>
      </c>
      <c r="B45" s="7" t="str">
        <f>VLOOKUP(A45,'[1]SalesPriceListBIKEEXCL 181014-1'!$A:$B,2,0)</f>
        <v>Dayang AD80S-DELUXE - Red</v>
      </c>
      <c r="C45" s="8">
        <v>1</v>
      </c>
      <c r="D45" s="13"/>
      <c r="E45" s="9">
        <f>VLOOKUP(A45,'[1]SalesPriceListBIKEEXCL 181014-1'!$A:$C,3,0)</f>
        <v>78000</v>
      </c>
      <c r="F45" s="6" t="s">
        <v>129</v>
      </c>
      <c r="G45" s="6" t="s">
        <v>130</v>
      </c>
      <c r="H45" s="13"/>
      <c r="I45" s="15"/>
      <c r="J45" s="6" t="s">
        <v>53</v>
      </c>
      <c r="K45" s="19">
        <v>43403</v>
      </c>
    </row>
    <row r="46" spans="1:11" x14ac:dyDescent="0.25">
      <c r="A46" s="6" t="s">
        <v>11</v>
      </c>
      <c r="B46" s="7" t="str">
        <f>VLOOKUP(A46,'[1]SalesPriceListBIKEEXCL 181014-1'!$A:$B,2,0)</f>
        <v>Dayang AD80S-DELUXE - Red</v>
      </c>
      <c r="C46" s="8">
        <v>1</v>
      </c>
      <c r="D46" s="13"/>
      <c r="E46" s="9">
        <f>VLOOKUP(A46,'[1]SalesPriceListBIKEEXCL 181014-1'!$A:$C,3,0)</f>
        <v>78000</v>
      </c>
      <c r="F46" s="6" t="s">
        <v>131</v>
      </c>
      <c r="G46" s="6" t="s">
        <v>132</v>
      </c>
      <c r="H46" s="13"/>
      <c r="I46" s="15"/>
      <c r="J46" s="6" t="s">
        <v>53</v>
      </c>
      <c r="K46" s="19">
        <v>43403</v>
      </c>
    </row>
    <row r="47" spans="1:11" x14ac:dyDescent="0.25">
      <c r="A47" s="6" t="s">
        <v>40</v>
      </c>
      <c r="B47" s="7" t="str">
        <f>VLOOKUP(A47,'[1]SalesPriceListBIKEEXCL 181014-1'!$A:$B,2,0)</f>
        <v>Dayang AD80S-ALLOY-RIM - RED</v>
      </c>
      <c r="C47" s="8">
        <v>1</v>
      </c>
      <c r="D47" s="13"/>
      <c r="E47" s="9">
        <f>VLOOKUP(A47,'[1]SalesPriceListBIKEEXCL 181014-1'!$A:$C,3,0)</f>
        <v>76000</v>
      </c>
      <c r="F47" s="6" t="s">
        <v>133</v>
      </c>
      <c r="G47" s="6" t="s">
        <v>134</v>
      </c>
      <c r="H47" s="13"/>
      <c r="I47" s="15"/>
      <c r="J47" s="6" t="s">
        <v>135</v>
      </c>
      <c r="K47" s="19">
        <v>43403</v>
      </c>
    </row>
    <row r="48" spans="1:11" x14ac:dyDescent="0.25">
      <c r="A48" s="6" t="s">
        <v>136</v>
      </c>
      <c r="B48" s="7" t="str">
        <f>VLOOKUP(A48,'[1]SalesPriceListBIKEEXCL 181014-1'!$A:$B,2,0)</f>
        <v xml:space="preserve"> RUNNER KITE-PLUS-110CC - BLU</v>
      </c>
      <c r="C48" s="8">
        <v>1</v>
      </c>
      <c r="D48" s="13"/>
      <c r="E48" s="9">
        <f>VLOOKUP(A48,'[1]SalesPriceListBIKEEXCL 181014-1'!$A:$C,3,0)</f>
        <v>84000</v>
      </c>
      <c r="F48" s="6" t="s">
        <v>137</v>
      </c>
      <c r="G48" s="6" t="s">
        <v>138</v>
      </c>
      <c r="H48" s="13"/>
      <c r="I48" s="15"/>
      <c r="J48" s="6" t="s">
        <v>139</v>
      </c>
      <c r="K48" s="19">
        <v>43403</v>
      </c>
    </row>
    <row r="49" spans="1:11" x14ac:dyDescent="0.25">
      <c r="A49" s="6" t="s">
        <v>136</v>
      </c>
      <c r="B49" s="7" t="str">
        <f>VLOOKUP(A49,'[1]SalesPriceListBIKEEXCL 181014-1'!$A:$B,2,0)</f>
        <v xml:space="preserve"> RUNNER KITE-PLUS-110CC - BLU</v>
      </c>
      <c r="C49" s="8">
        <v>1</v>
      </c>
      <c r="D49" s="13"/>
      <c r="E49" s="9">
        <f>VLOOKUP(A49,'[1]SalesPriceListBIKEEXCL 181014-1'!$A:$C,3,0)</f>
        <v>84000</v>
      </c>
      <c r="F49" s="6" t="s">
        <v>140</v>
      </c>
      <c r="G49" s="6" t="s">
        <v>141</v>
      </c>
      <c r="H49" s="13"/>
      <c r="I49" s="15"/>
      <c r="J49" s="6" t="s">
        <v>139</v>
      </c>
      <c r="K49" s="19">
        <v>43403</v>
      </c>
    </row>
    <row r="50" spans="1:11" x14ac:dyDescent="0.25">
      <c r="A50" s="6" t="s">
        <v>136</v>
      </c>
      <c r="B50" s="7" t="str">
        <f>VLOOKUP(A50,'[1]SalesPriceListBIKEEXCL 181014-1'!$A:$B,2,0)</f>
        <v xml:space="preserve"> RUNNER KITE-PLUS-110CC - BLU</v>
      </c>
      <c r="C50" s="8">
        <v>1</v>
      </c>
      <c r="D50" s="13"/>
      <c r="E50" s="9">
        <f>VLOOKUP(A50,'[1]SalesPriceListBIKEEXCL 181014-1'!$A:$C,3,0)</f>
        <v>84000</v>
      </c>
      <c r="F50" s="6" t="s">
        <v>142</v>
      </c>
      <c r="G50" s="6" t="s">
        <v>143</v>
      </c>
      <c r="H50" s="13"/>
      <c r="I50" s="15"/>
      <c r="J50" s="6" t="s">
        <v>139</v>
      </c>
      <c r="K50" s="19">
        <v>43403</v>
      </c>
    </row>
    <row r="51" spans="1:11" x14ac:dyDescent="0.25">
      <c r="A51" s="6" t="s">
        <v>136</v>
      </c>
      <c r="B51" s="7" t="str">
        <f>VLOOKUP(A51,'[1]SalesPriceListBIKEEXCL 181014-1'!$A:$B,2,0)</f>
        <v xml:space="preserve"> RUNNER KITE-PLUS-110CC - BLU</v>
      </c>
      <c r="C51" s="8">
        <v>1</v>
      </c>
      <c r="D51" s="13"/>
      <c r="E51" s="9">
        <f>VLOOKUP(A51,'[1]SalesPriceListBIKEEXCL 181014-1'!$A:$C,3,0)</f>
        <v>84000</v>
      </c>
      <c r="F51" s="6" t="s">
        <v>144</v>
      </c>
      <c r="G51" s="6" t="s">
        <v>145</v>
      </c>
      <c r="H51" s="13"/>
      <c r="I51" s="15"/>
      <c r="J51" s="6" t="s">
        <v>139</v>
      </c>
      <c r="K51" s="19">
        <v>43403</v>
      </c>
    </row>
    <row r="52" spans="1:11" x14ac:dyDescent="0.25">
      <c r="A52" s="6" t="s">
        <v>34</v>
      </c>
      <c r="B52" s="7" t="str">
        <f>VLOOKUP(A52,'[1]SalesPriceListBIKEEXCL 181014-1'!$A:$B,2,0)</f>
        <v>FREEDOM  ROYAL-PLUS-110CC - BLACK</v>
      </c>
      <c r="C52" s="8">
        <v>1</v>
      </c>
      <c r="D52" s="13"/>
      <c r="E52" s="9">
        <f>VLOOKUP(A52,'[1]SalesPriceListBIKEEXCL 181014-1'!$A:$C,3,0)</f>
        <v>94000</v>
      </c>
      <c r="F52" s="6" t="s">
        <v>146</v>
      </c>
      <c r="G52" s="6" t="s">
        <v>147</v>
      </c>
      <c r="H52" s="13"/>
      <c r="I52" s="15"/>
      <c r="J52" s="6" t="s">
        <v>82</v>
      </c>
      <c r="K52" s="19">
        <v>43403</v>
      </c>
    </row>
    <row r="53" spans="1:11" x14ac:dyDescent="0.25">
      <c r="A53" s="6" t="s">
        <v>34</v>
      </c>
      <c r="B53" s="7" t="str">
        <f>VLOOKUP(A53,'[1]SalesPriceListBIKEEXCL 181014-1'!$A:$B,2,0)</f>
        <v>FREEDOM  ROYAL-PLUS-110CC - BLACK</v>
      </c>
      <c r="C53" s="8">
        <v>1</v>
      </c>
      <c r="D53" s="13"/>
      <c r="E53" s="9">
        <f>VLOOKUP(A53,'[1]SalesPriceListBIKEEXCL 181014-1'!$A:$C,3,0)</f>
        <v>94000</v>
      </c>
      <c r="F53" s="6" t="s">
        <v>148</v>
      </c>
      <c r="G53" s="6" t="s">
        <v>149</v>
      </c>
      <c r="H53" s="13"/>
      <c r="I53" s="15"/>
      <c r="J53" s="6" t="s">
        <v>82</v>
      </c>
      <c r="K53" s="19">
        <v>43403</v>
      </c>
    </row>
    <row r="54" spans="1:11" x14ac:dyDescent="0.25">
      <c r="A54" s="6" t="s">
        <v>136</v>
      </c>
      <c r="B54" s="7" t="str">
        <f>VLOOKUP(A54,'[1]SalesPriceListBIKEEXCL 181014-1'!$A:$B,2,0)</f>
        <v xml:space="preserve"> RUNNER KITE-PLUS-110CC - BLU</v>
      </c>
      <c r="C54" s="8">
        <v>1</v>
      </c>
      <c r="D54" s="13"/>
      <c r="E54" s="9">
        <f>VLOOKUP(A54,'[1]SalesPriceListBIKEEXCL 181014-1'!$A:$C,3,0)</f>
        <v>84000</v>
      </c>
      <c r="F54" s="6" t="s">
        <v>150</v>
      </c>
      <c r="G54" s="6" t="s">
        <v>151</v>
      </c>
      <c r="H54" s="13"/>
      <c r="I54" s="15"/>
      <c r="J54" s="6" t="s">
        <v>39</v>
      </c>
      <c r="K54" s="19">
        <v>43403</v>
      </c>
    </row>
    <row r="55" spans="1:11" x14ac:dyDescent="0.25">
      <c r="A55" s="6" t="s">
        <v>18</v>
      </c>
      <c r="B55" s="7" t="str">
        <f>VLOOKUP(A55,'[1]SalesPriceListBIKEEXCL 181014-1'!$A:$B,2,0)</f>
        <v>RUNNER KITE-PLUS-110CC - RED</v>
      </c>
      <c r="C55" s="8">
        <v>1</v>
      </c>
      <c r="D55" s="13"/>
      <c r="E55" s="9">
        <f>VLOOKUP(A55,'[1]SalesPriceListBIKEEXCL 181014-1'!$A:$C,3,0)</f>
        <v>84000</v>
      </c>
      <c r="F55" s="6" t="s">
        <v>152</v>
      </c>
      <c r="G55" s="6" t="s">
        <v>153</v>
      </c>
      <c r="H55" s="13"/>
      <c r="I55" s="15"/>
      <c r="J55" s="6" t="s">
        <v>114</v>
      </c>
      <c r="K55" s="19">
        <v>43403</v>
      </c>
    </row>
    <row r="56" spans="1:11" x14ac:dyDescent="0.25">
      <c r="A56" s="6" t="s">
        <v>18</v>
      </c>
      <c r="B56" s="7" t="str">
        <f>VLOOKUP(A56,'[1]SalesPriceListBIKEEXCL 181014-1'!$A:$B,2,0)</f>
        <v>RUNNER KITE-PLUS-110CC - RED</v>
      </c>
      <c r="C56" s="8">
        <v>1</v>
      </c>
      <c r="D56" s="13"/>
      <c r="E56" s="9">
        <f>VLOOKUP(A56,'[1]SalesPriceListBIKEEXCL 181014-1'!$A:$C,3,0)</f>
        <v>84000</v>
      </c>
      <c r="F56" s="6" t="s">
        <v>154</v>
      </c>
      <c r="G56" s="6" t="s">
        <v>155</v>
      </c>
      <c r="H56" s="13"/>
      <c r="I56" s="15"/>
      <c r="J56" s="6" t="s">
        <v>114</v>
      </c>
      <c r="K56" s="19">
        <v>43403</v>
      </c>
    </row>
    <row r="57" spans="1:11" x14ac:dyDescent="0.25">
      <c r="A57" s="6" t="s">
        <v>18</v>
      </c>
      <c r="B57" s="7" t="str">
        <f>VLOOKUP(A57,'[1]SalesPriceListBIKEEXCL 181014-1'!$A:$B,2,0)</f>
        <v>RUNNER KITE-PLUS-110CC - RED</v>
      </c>
      <c r="C57" s="8">
        <v>1</v>
      </c>
      <c r="D57" s="13"/>
      <c r="E57" s="9">
        <f>VLOOKUP(A57,'[1]SalesPriceListBIKEEXCL 181014-1'!$A:$C,3,0)</f>
        <v>84000</v>
      </c>
      <c r="F57" s="6" t="s">
        <v>156</v>
      </c>
      <c r="G57" s="6" t="s">
        <v>157</v>
      </c>
      <c r="H57" s="13"/>
      <c r="I57" s="15"/>
      <c r="J57" s="6" t="s">
        <v>114</v>
      </c>
      <c r="K57" s="19">
        <v>43403</v>
      </c>
    </row>
    <row r="58" spans="1:11" x14ac:dyDescent="0.25">
      <c r="A58" s="6" t="s">
        <v>18</v>
      </c>
      <c r="B58" s="7" t="str">
        <f>VLOOKUP(A58,'[1]SalesPriceListBIKEEXCL 181014-1'!$A:$B,2,0)</f>
        <v>RUNNER KITE-PLUS-110CC - RED</v>
      </c>
      <c r="C58" s="8">
        <v>1</v>
      </c>
      <c r="D58" s="13"/>
      <c r="E58" s="9">
        <f>VLOOKUP(A58,'[1]SalesPriceListBIKEEXCL 181014-1'!$A:$C,3,0)</f>
        <v>84000</v>
      </c>
      <c r="F58" s="6" t="s">
        <v>158</v>
      </c>
      <c r="G58" s="6" t="s">
        <v>159</v>
      </c>
      <c r="H58" s="13"/>
      <c r="I58" s="15"/>
      <c r="J58" s="6" t="s">
        <v>139</v>
      </c>
      <c r="K58" s="19">
        <v>43403</v>
      </c>
    </row>
    <row r="59" spans="1:11" x14ac:dyDescent="0.25">
      <c r="A59" s="6" t="s">
        <v>31</v>
      </c>
      <c r="B59" s="7" t="str">
        <f>VLOOKUP(A59,'[1]SalesPriceListBIKEEXCL 181014-1'!$A:$B,2,0)</f>
        <v>Dayang BULLET-100CC - BLK</v>
      </c>
      <c r="C59" s="8">
        <v>1</v>
      </c>
      <c r="D59" s="13"/>
      <c r="E59" s="9">
        <f>VLOOKUP(A59,'[1]SalesPriceListBIKEEXCL 181014-1'!$A:$C,3,0)</f>
        <v>98000</v>
      </c>
      <c r="F59" s="6" t="s">
        <v>160</v>
      </c>
      <c r="G59" s="6" t="s">
        <v>161</v>
      </c>
      <c r="H59" s="13"/>
      <c r="I59" s="15"/>
      <c r="J59" s="6" t="s">
        <v>21</v>
      </c>
      <c r="K59" s="19">
        <v>43403</v>
      </c>
    </row>
    <row r="60" spans="1:11" x14ac:dyDescent="0.25">
      <c r="A60" s="6" t="s">
        <v>120</v>
      </c>
      <c r="B60" s="7" t="str">
        <f>VLOOKUP(A60,'[1]SalesPriceListBIKEEXCL 181014-1'!$A:$B,2,0)</f>
        <v>RUNNER KNIGHT RIDER-150CC-MATT BLUE</v>
      </c>
      <c r="C60" s="8">
        <v>1</v>
      </c>
      <c r="D60" s="13"/>
      <c r="E60" s="9">
        <f>VLOOKUP(A60,'[1]SalesPriceListBIKEEXCL 181014-1'!$A:$C,3,0)</f>
        <v>147000</v>
      </c>
      <c r="F60" s="6" t="s">
        <v>162</v>
      </c>
      <c r="G60" s="6" t="s">
        <v>163</v>
      </c>
      <c r="H60" s="13"/>
      <c r="I60" s="15"/>
      <c r="J60" s="6" t="s">
        <v>53</v>
      </c>
      <c r="K60" s="19">
        <v>43403</v>
      </c>
    </row>
    <row r="61" spans="1:11" x14ac:dyDescent="0.25">
      <c r="A61" s="6" t="s">
        <v>120</v>
      </c>
      <c r="B61" s="7" t="str">
        <f>VLOOKUP(A61,'[1]SalesPriceListBIKEEXCL 181014-1'!$A:$B,2,0)</f>
        <v>RUNNER KNIGHT RIDER-150CC-MATT BLUE</v>
      </c>
      <c r="C61" s="8">
        <v>1</v>
      </c>
      <c r="D61" s="13"/>
      <c r="E61" s="9">
        <f>VLOOKUP(A61,'[1]SalesPriceListBIKEEXCL 181014-1'!$A:$C,3,0)</f>
        <v>147000</v>
      </c>
      <c r="F61" s="6" t="s">
        <v>164</v>
      </c>
      <c r="G61" s="6" t="s">
        <v>165</v>
      </c>
      <c r="H61" s="13"/>
      <c r="I61" s="15"/>
      <c r="J61" s="6" t="s">
        <v>53</v>
      </c>
      <c r="K61" s="19">
        <v>43403</v>
      </c>
    </row>
    <row r="62" spans="1:11" x14ac:dyDescent="0.25">
      <c r="A62" s="6" t="s">
        <v>166</v>
      </c>
      <c r="B62" s="7" t="str">
        <f>VLOOKUP(A62,'[1]SalesPriceListBIKEEXCL 181014-1'!$A:$B,2,0)</f>
        <v>RUNNER KITE-PLUS-110CC - SLV</v>
      </c>
      <c r="C62" s="8">
        <v>1</v>
      </c>
      <c r="D62" s="13"/>
      <c r="E62" s="9">
        <f>VLOOKUP(A62,'[1]SalesPriceListBIKEEXCL 181014-1'!$A:$C,3,0)</f>
        <v>84000</v>
      </c>
      <c r="F62" s="6" t="s">
        <v>167</v>
      </c>
      <c r="G62" s="6" t="s">
        <v>168</v>
      </c>
      <c r="H62" s="13"/>
      <c r="I62" s="15"/>
      <c r="J62" s="6" t="s">
        <v>114</v>
      </c>
      <c r="K62" s="19">
        <v>43403</v>
      </c>
    </row>
  </sheetData>
  <conditionalFormatting sqref="A1">
    <cfRule type="duplicateValues" dxfId="9" priority="1"/>
  </conditionalFormatting>
  <conditionalFormatting sqref="F2:F5">
    <cfRule type="duplicateValues" dxfId="8" priority="2"/>
  </conditionalFormatting>
  <conditionalFormatting sqref="F1:G1">
    <cfRule type="duplicateValues" dxfId="7" priority="3"/>
    <cfRule type="duplicateValues" dxfId="6" priority="4"/>
    <cfRule type="duplicateValues" dxfId="5" priority="5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view="pageBreakPreview" zoomScale="70" zoomScaleNormal="100" zoomScaleSheetLayoutView="70" workbookViewId="0">
      <pane ySplit="1" topLeftCell="A2" activePane="bottomLeft" state="frozen"/>
      <selection pane="bottomLeft" activeCell="M50" sqref="M50"/>
    </sheetView>
  </sheetViews>
  <sheetFormatPr defaultRowHeight="15.75" x14ac:dyDescent="0.25"/>
  <cols>
    <col min="1" max="1" width="31.5703125" style="14" bestFit="1" customWidth="1"/>
    <col min="2" max="2" width="58.7109375" style="14" bestFit="1" customWidth="1"/>
    <col min="3" max="3" width="14.28515625" style="16" bestFit="1" customWidth="1"/>
    <col min="4" max="4" width="20.5703125" style="14" bestFit="1" customWidth="1"/>
    <col min="5" max="5" width="19.28515625" style="16" bestFit="1" customWidth="1"/>
    <col min="6" max="6" width="24.42578125" style="14" customWidth="1"/>
    <col min="7" max="7" width="23" style="14" customWidth="1"/>
    <col min="8" max="8" width="7.140625" style="14" bestFit="1" customWidth="1"/>
    <col min="9" max="9" width="8.85546875" style="17" bestFit="1" customWidth="1"/>
    <col min="10" max="10" width="16.7109375" style="14" bestFit="1" customWidth="1"/>
    <col min="11" max="11" width="23.28515625" style="18" customWidth="1"/>
    <col min="12" max="16384" width="9.140625" style="14"/>
  </cols>
  <sheetData>
    <row r="1" spans="1:12" s="5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  <c r="H1" s="1" t="s">
        <v>6</v>
      </c>
      <c r="I1" s="3" t="s">
        <v>7</v>
      </c>
      <c r="J1" s="1" t="s">
        <v>8</v>
      </c>
      <c r="K1" s="4" t="s">
        <v>10</v>
      </c>
    </row>
    <row r="2" spans="1:12" s="13" customFormat="1" x14ac:dyDescent="0.25">
      <c r="A2" s="6" t="s">
        <v>18</v>
      </c>
      <c r="B2" s="7" t="str">
        <f>VLOOKUP(A2,'[1]SalesPriceListBIKEEXCL 181014-1'!$A:$B,2,0)</f>
        <v>RUNNER KITE-PLUS-110CC - RED</v>
      </c>
      <c r="C2" s="8">
        <v>1</v>
      </c>
      <c r="D2" s="8"/>
      <c r="E2" s="9">
        <f>VLOOKUP(A2,'[1]SalesPriceListBIKEEXCL 181014-1'!$A:$C,3,0)</f>
        <v>84000</v>
      </c>
      <c r="F2" s="6" t="s">
        <v>19</v>
      </c>
      <c r="G2" s="6" t="s">
        <v>20</v>
      </c>
      <c r="H2" s="8"/>
      <c r="I2" s="10"/>
      <c r="J2" s="6" t="s">
        <v>21</v>
      </c>
      <c r="K2" s="11">
        <v>43374</v>
      </c>
      <c r="L2" s="12"/>
    </row>
    <row r="3" spans="1:12" s="13" customFormat="1" x14ac:dyDescent="0.25">
      <c r="A3" s="6" t="s">
        <v>18</v>
      </c>
      <c r="B3" s="7" t="str">
        <f>VLOOKUP(A3,'[1]SalesPriceListBIKEEXCL 181014-1'!$A:$B,2,0)</f>
        <v>RUNNER KITE-PLUS-110CC - RED</v>
      </c>
      <c r="C3" s="8">
        <v>1</v>
      </c>
      <c r="D3" s="7"/>
      <c r="E3" s="9">
        <f>VLOOKUP(A3,'[1]SalesPriceListBIKEEXCL 181014-1'!$A:$C,3,0)</f>
        <v>84000</v>
      </c>
      <c r="F3" s="6" t="s">
        <v>22</v>
      </c>
      <c r="G3" s="6" t="s">
        <v>23</v>
      </c>
      <c r="H3" s="7"/>
      <c r="I3" s="10"/>
      <c r="J3" s="6" t="s">
        <v>21</v>
      </c>
      <c r="K3" s="11">
        <v>43374</v>
      </c>
      <c r="L3" s="12"/>
    </row>
    <row r="4" spans="1:12" s="13" customFormat="1" x14ac:dyDescent="0.25">
      <c r="A4" s="6" t="s">
        <v>11</v>
      </c>
      <c r="B4" s="7" t="str">
        <f>VLOOKUP(A4,'[1]SalesPriceListBIKEEXCL 181014-1'!$A:$B,2,0)</f>
        <v>Dayang AD80S-DELUXE - Red</v>
      </c>
      <c r="C4" s="8">
        <v>1</v>
      </c>
      <c r="D4" s="7"/>
      <c r="E4" s="9">
        <f>VLOOKUP(A4,'[1]SalesPriceListBIKEEXCL 181014-1'!$A:$C,3,0)</f>
        <v>78000</v>
      </c>
      <c r="F4" s="6" t="s">
        <v>24</v>
      </c>
      <c r="G4" s="6" t="s">
        <v>25</v>
      </c>
      <c r="H4" s="7"/>
      <c r="I4" s="10"/>
      <c r="J4" s="6" t="s">
        <v>26</v>
      </c>
      <c r="K4" s="11">
        <v>43374</v>
      </c>
      <c r="L4" s="12"/>
    </row>
    <row r="5" spans="1:12" s="13" customFormat="1" x14ac:dyDescent="0.25">
      <c r="A5" s="6" t="s">
        <v>11</v>
      </c>
      <c r="B5" s="7" t="str">
        <f>VLOOKUP(A5,'[1]SalesPriceListBIKEEXCL 181014-1'!$A:$B,2,0)</f>
        <v>Dayang AD80S-DELUXE - Red</v>
      </c>
      <c r="C5" s="8">
        <v>1</v>
      </c>
      <c r="D5" s="7"/>
      <c r="E5" s="9">
        <f>VLOOKUP(A5,'[1]SalesPriceListBIKEEXCL 181014-1'!$A:$C,3,0)</f>
        <v>78000</v>
      </c>
      <c r="F5" s="6" t="s">
        <v>27</v>
      </c>
      <c r="G5" s="6" t="s">
        <v>28</v>
      </c>
      <c r="H5" s="7"/>
      <c r="I5" s="10"/>
      <c r="J5" s="6" t="s">
        <v>26</v>
      </c>
      <c r="K5" s="11">
        <v>43374</v>
      </c>
      <c r="L5" s="12"/>
    </row>
    <row r="6" spans="1:12" x14ac:dyDescent="0.25">
      <c r="A6" s="6" t="s">
        <v>11</v>
      </c>
      <c r="B6" s="7" t="str">
        <f>VLOOKUP(A6,'[1]SalesPriceListBIKEEXCL 181014-1'!$A:$B,2,0)</f>
        <v>Dayang AD80S-DELUXE - Red</v>
      </c>
      <c r="C6" s="8">
        <v>1</v>
      </c>
      <c r="D6" s="7"/>
      <c r="E6" s="9">
        <f>VLOOKUP(A6,'[1]SalesPriceListBIKEEXCL 181014-1'!$A:$C,3,0)</f>
        <v>78000</v>
      </c>
      <c r="F6" s="6" t="s">
        <v>29</v>
      </c>
      <c r="G6" s="6" t="s">
        <v>30</v>
      </c>
      <c r="H6" s="7"/>
      <c r="I6" s="10"/>
      <c r="J6" s="6" t="s">
        <v>26</v>
      </c>
      <c r="K6" s="11">
        <v>43374</v>
      </c>
      <c r="L6" s="12"/>
    </row>
    <row r="7" spans="1:12" x14ac:dyDescent="0.25">
      <c r="A7" s="6" t="s">
        <v>31</v>
      </c>
      <c r="B7" s="7" t="str">
        <f>VLOOKUP(A7,'[1]SalesPriceListBIKEEXCL 181014-1'!$A:$B,2,0)</f>
        <v>Dayang BULLET-100CC - BLK</v>
      </c>
      <c r="C7" s="8">
        <v>1</v>
      </c>
      <c r="D7" s="7"/>
      <c r="E7" s="9">
        <f>VLOOKUP(A7,'[1]SalesPriceListBIKEEXCL 181014-1'!$A:$C,3,0)</f>
        <v>98000</v>
      </c>
      <c r="F7" s="6" t="s">
        <v>32</v>
      </c>
      <c r="G7" s="6" t="s">
        <v>33</v>
      </c>
      <c r="H7" s="7"/>
      <c r="I7" s="10"/>
      <c r="J7" s="6" t="s">
        <v>26</v>
      </c>
      <c r="K7" s="11">
        <v>43374</v>
      </c>
      <c r="L7" s="12"/>
    </row>
    <row r="8" spans="1:12" x14ac:dyDescent="0.25">
      <c r="A8" s="6" t="s">
        <v>34</v>
      </c>
      <c r="B8" s="7" t="str">
        <f>VLOOKUP(A8,'[1]SalesPriceListBIKEEXCL 181014-1'!$A:$B,2,0)</f>
        <v>FREEDOM  ROYAL-PLUS-110CC - BLACK</v>
      </c>
      <c r="C8" s="8">
        <v>1</v>
      </c>
      <c r="D8" s="7"/>
      <c r="E8" s="9">
        <f>VLOOKUP(A8,'[1]SalesPriceListBIKEEXCL 181014-1'!$A:$C,3,0)</f>
        <v>94000</v>
      </c>
      <c r="F8" s="6" t="s">
        <v>35</v>
      </c>
      <c r="G8" s="6" t="s">
        <v>36</v>
      </c>
      <c r="H8" s="7"/>
      <c r="I8" s="10"/>
      <c r="J8" s="6" t="s">
        <v>21</v>
      </c>
      <c r="K8" s="11">
        <v>43374</v>
      </c>
      <c r="L8" s="12"/>
    </row>
    <row r="9" spans="1:12" x14ac:dyDescent="0.25">
      <c r="A9" s="6" t="s">
        <v>14</v>
      </c>
      <c r="B9" s="7" t="str">
        <f>VLOOKUP(A9,'[1]SalesPriceListBIKEEXCL 181014-1'!$A:$B,2,0)</f>
        <v>HOUJIN  CHEETA-100CC - BLACK</v>
      </c>
      <c r="C9" s="8">
        <v>1</v>
      </c>
      <c r="D9" s="7"/>
      <c r="E9" s="9">
        <f>VLOOKUP(A9,'[1]SalesPriceListBIKEEXCL 181014-1'!$A:$C,3,0)</f>
        <v>81000</v>
      </c>
      <c r="F9" s="6" t="s">
        <v>37</v>
      </c>
      <c r="G9" s="6" t="s">
        <v>38</v>
      </c>
      <c r="H9" s="7"/>
      <c r="I9" s="10"/>
      <c r="J9" s="6" t="s">
        <v>39</v>
      </c>
      <c r="K9" s="11">
        <v>43376</v>
      </c>
      <c r="L9" s="12"/>
    </row>
    <row r="10" spans="1:12" x14ac:dyDescent="0.25">
      <c r="A10" s="6" t="s">
        <v>40</v>
      </c>
      <c r="B10" s="7" t="str">
        <f>VLOOKUP(A10,'[1]SalesPriceListBIKEEXCL 181014-1'!$A:$B,2,0)</f>
        <v>Dayang AD80S-ALLOY-RIM - RED</v>
      </c>
      <c r="C10" s="8">
        <v>1</v>
      </c>
      <c r="D10" s="7"/>
      <c r="E10" s="9">
        <f>VLOOKUP(A10,'[1]SalesPriceListBIKEEXCL 181014-1'!$A:$C,3,0)</f>
        <v>76000</v>
      </c>
      <c r="F10" s="6" t="s">
        <v>41</v>
      </c>
      <c r="G10" s="6" t="s">
        <v>42</v>
      </c>
      <c r="H10" s="7"/>
      <c r="I10" s="10"/>
      <c r="J10" s="6" t="s">
        <v>43</v>
      </c>
      <c r="K10" s="11">
        <v>43403</v>
      </c>
      <c r="L10" s="12"/>
    </row>
    <row r="11" spans="1:12" x14ac:dyDescent="0.25">
      <c r="A11" s="6" t="s">
        <v>44</v>
      </c>
      <c r="B11" s="7" t="str">
        <f>VLOOKUP(A11,'[1]SalesPriceListBIKEEXCL 181014-1'!$A:$B,2,0)</f>
        <v>TURBO-125CC - MATT BLUE</v>
      </c>
      <c r="C11" s="8">
        <v>1</v>
      </c>
      <c r="D11" s="7"/>
      <c r="E11" s="9">
        <f>VLOOKUP(A11,'[1]SalesPriceListBIKEEXCL 181014-1'!$A:$C,3,0)</f>
        <v>124000</v>
      </c>
      <c r="F11" s="6" t="s">
        <v>45</v>
      </c>
      <c r="G11" s="6" t="s">
        <v>46</v>
      </c>
      <c r="H11" s="7"/>
      <c r="I11" s="10"/>
      <c r="J11" s="6" t="s">
        <v>47</v>
      </c>
      <c r="K11" s="11">
        <v>43374</v>
      </c>
      <c r="L11" s="12"/>
    </row>
    <row r="12" spans="1:12" x14ac:dyDescent="0.25">
      <c r="A12" s="6" t="s">
        <v>44</v>
      </c>
      <c r="B12" s="7" t="str">
        <f>VLOOKUP(A12,'[1]SalesPriceListBIKEEXCL 181014-1'!$A:$B,2,0)</f>
        <v>TURBO-125CC - MATT BLUE</v>
      </c>
      <c r="C12" s="8">
        <v>1</v>
      </c>
      <c r="D12" s="7"/>
      <c r="E12" s="9">
        <f>VLOOKUP(A12,'[1]SalesPriceListBIKEEXCL 181014-1'!$A:$C,3,0)</f>
        <v>124000</v>
      </c>
      <c r="F12" s="6" t="s">
        <v>48</v>
      </c>
      <c r="G12" s="6" t="s">
        <v>49</v>
      </c>
      <c r="H12" s="7"/>
      <c r="I12" s="10"/>
      <c r="J12" s="6" t="s">
        <v>47</v>
      </c>
      <c r="K12" s="11">
        <v>43374</v>
      </c>
      <c r="L12" s="12"/>
    </row>
    <row r="13" spans="1:12" x14ac:dyDescent="0.25">
      <c r="A13" s="6" t="s">
        <v>34</v>
      </c>
      <c r="B13" s="7" t="str">
        <f>VLOOKUP(A13,'[1]SalesPriceListBIKEEXCL 181014-1'!$A:$B,2,0)</f>
        <v>FREEDOM  ROYAL-PLUS-110CC - BLACK</v>
      </c>
      <c r="C13" s="8">
        <v>1</v>
      </c>
      <c r="D13" s="7"/>
      <c r="E13" s="9">
        <f>VLOOKUP(A13,'[1]SalesPriceListBIKEEXCL 181014-1'!$A:$C,3,0)</f>
        <v>94000</v>
      </c>
      <c r="F13" s="6" t="s">
        <v>50</v>
      </c>
      <c r="G13" s="6" t="s">
        <v>51</v>
      </c>
      <c r="H13" s="7"/>
      <c r="I13" s="10"/>
      <c r="J13" s="6" t="s">
        <v>52</v>
      </c>
      <c r="K13" s="11">
        <v>43374</v>
      </c>
      <c r="L13" s="12"/>
    </row>
    <row r="14" spans="1:12" x14ac:dyDescent="0.25">
      <c r="A14" s="6" t="s">
        <v>13</v>
      </c>
      <c r="B14" s="7" t="str">
        <f>VLOOKUP(A14,'[1]SalesPriceListBIKEEXCL 181014-1'!$A:$B,2,0)</f>
        <v>RUNNER KNIGHT RIDER-150CC-BLACK</v>
      </c>
      <c r="C14" s="8">
        <v>1</v>
      </c>
      <c r="D14" s="13"/>
      <c r="E14" s="9">
        <f>VLOOKUP(A14,'[1]SalesPriceListBIKEEXCL 181014-1'!$A:$C,3,0)</f>
        <v>147000</v>
      </c>
      <c r="F14" s="6" t="s">
        <v>16</v>
      </c>
      <c r="G14" s="6" t="s">
        <v>17</v>
      </c>
      <c r="H14" s="13"/>
      <c r="I14" s="15"/>
      <c r="J14" s="6" t="s">
        <v>53</v>
      </c>
      <c r="K14" s="11">
        <v>43368</v>
      </c>
    </row>
    <row r="15" spans="1:12" x14ac:dyDescent="0.25">
      <c r="A15" s="6" t="s">
        <v>14</v>
      </c>
      <c r="B15" s="7" t="str">
        <f>VLOOKUP(A15,'[1]SalesPriceListBIKEEXCL 181014-1'!$A:$B,2,0)</f>
        <v>HOUJIN  CHEETA-100CC - BLACK</v>
      </c>
      <c r="C15" s="8">
        <v>1</v>
      </c>
      <c r="D15" s="13"/>
      <c r="E15" s="9">
        <f>VLOOKUP(A15,'[1]SalesPriceListBIKEEXCL 181014-1'!$A:$C,3,0)</f>
        <v>81000</v>
      </c>
      <c r="F15" s="6" t="s">
        <v>54</v>
      </c>
      <c r="G15" s="6" t="s">
        <v>55</v>
      </c>
      <c r="H15" s="13"/>
      <c r="I15" s="15"/>
      <c r="J15" s="6" t="s">
        <v>56</v>
      </c>
      <c r="K15" s="11">
        <v>43376</v>
      </c>
    </row>
    <row r="16" spans="1:12" x14ac:dyDescent="0.25">
      <c r="A16" s="6" t="s">
        <v>12</v>
      </c>
      <c r="B16" s="7" t="str">
        <f>VLOOKUP(A16,'[1]SalesPriceListBIKEEXCL 181014-1'!$A:$B,2,0)</f>
        <v>RUNNER BIKE RT 80CC- RED</v>
      </c>
      <c r="C16" s="8">
        <v>1</v>
      </c>
      <c r="D16" s="13"/>
      <c r="E16" s="9">
        <f>VLOOKUP(A16,'[1]SalesPriceListBIKEEXCL 181014-1'!$A:$C,3,0)</f>
        <v>59000</v>
      </c>
      <c r="F16" s="6" t="s">
        <v>57</v>
      </c>
      <c r="G16" s="6" t="s">
        <v>58</v>
      </c>
      <c r="H16" s="13"/>
      <c r="I16" s="15"/>
      <c r="J16" s="6" t="s">
        <v>43</v>
      </c>
      <c r="K16" s="11">
        <v>43403</v>
      </c>
    </row>
    <row r="17" spans="1:11" x14ac:dyDescent="0.25">
      <c r="A17" s="6" t="s">
        <v>12</v>
      </c>
      <c r="B17" s="7" t="str">
        <f>VLOOKUP(A17,'[1]SalesPriceListBIKEEXCL 181014-1'!$A:$B,2,0)</f>
        <v>RUNNER BIKE RT 80CC- RED</v>
      </c>
      <c r="C17" s="8">
        <v>1</v>
      </c>
      <c r="D17" s="13"/>
      <c r="E17" s="9">
        <f>VLOOKUP(A17,'[1]SalesPriceListBIKEEXCL 181014-1'!$A:$C,3,0)</f>
        <v>59000</v>
      </c>
      <c r="F17" s="6" t="s">
        <v>59</v>
      </c>
      <c r="G17" s="6" t="s">
        <v>60</v>
      </c>
      <c r="H17" s="13"/>
      <c r="I17" s="15"/>
      <c r="J17" s="6" t="s">
        <v>43</v>
      </c>
      <c r="K17" s="11">
        <v>43403</v>
      </c>
    </row>
    <row r="18" spans="1:11" x14ac:dyDescent="0.25">
      <c r="A18" s="6" t="s">
        <v>61</v>
      </c>
      <c r="B18" s="7" t="str">
        <f>VLOOKUP(A18,'[1]SalesPriceListBIKEEXCL 181014-1'!$A:$B,2,0)</f>
        <v>Dayang BULLET-100CC - BLUE</v>
      </c>
      <c r="C18" s="8">
        <v>1</v>
      </c>
      <c r="D18" s="13"/>
      <c r="E18" s="9">
        <f>VLOOKUP(A18,'[1]SalesPriceListBIKEEXCL 181014-1'!$A:$C,3,0)</f>
        <v>98000</v>
      </c>
      <c r="F18" s="6" t="s">
        <v>62</v>
      </c>
      <c r="G18" s="6" t="s">
        <v>63</v>
      </c>
      <c r="H18" s="13"/>
      <c r="I18" s="15"/>
      <c r="J18" s="6" t="s">
        <v>47</v>
      </c>
      <c r="K18" s="11">
        <v>43374</v>
      </c>
    </row>
    <row r="19" spans="1:11" x14ac:dyDescent="0.25">
      <c r="A19" s="6" t="s">
        <v>14</v>
      </c>
      <c r="B19" s="7" t="str">
        <f>VLOOKUP(A19,'[1]SalesPriceListBIKEEXCL 181014-1'!$A:$B,2,0)</f>
        <v>HOUJIN  CHEETA-100CC - BLACK</v>
      </c>
      <c r="C19" s="8">
        <v>1</v>
      </c>
      <c r="D19" s="13"/>
      <c r="E19" s="9">
        <f>VLOOKUP(A19,'[1]SalesPriceListBIKEEXCL 181014-1'!$A:$C,3,0)</f>
        <v>81000</v>
      </c>
      <c r="F19" s="6" t="s">
        <v>64</v>
      </c>
      <c r="G19" s="6" t="s">
        <v>65</v>
      </c>
      <c r="H19" s="13"/>
      <c r="I19" s="15"/>
      <c r="J19" s="6" t="s">
        <v>66</v>
      </c>
      <c r="K19" s="11">
        <v>43383</v>
      </c>
    </row>
    <row r="20" spans="1:11" x14ac:dyDescent="0.25">
      <c r="A20" s="6" t="s">
        <v>14</v>
      </c>
      <c r="B20" s="7" t="str">
        <f>VLOOKUP(A20,'[1]SalesPriceListBIKEEXCL 181014-1'!$A:$B,2,0)</f>
        <v>HOUJIN  CHEETA-100CC - BLACK</v>
      </c>
      <c r="C20" s="8">
        <v>1</v>
      </c>
      <c r="D20" s="13"/>
      <c r="E20" s="9">
        <f>VLOOKUP(A20,'[1]SalesPriceListBIKEEXCL 181014-1'!$A:$C,3,0)</f>
        <v>81000</v>
      </c>
      <c r="F20" s="6" t="s">
        <v>67</v>
      </c>
      <c r="G20" s="6" t="s">
        <v>68</v>
      </c>
      <c r="H20" s="13"/>
      <c r="I20" s="15"/>
      <c r="J20" s="6" t="s">
        <v>69</v>
      </c>
      <c r="K20" s="11">
        <v>43383</v>
      </c>
    </row>
    <row r="21" spans="1:11" x14ac:dyDescent="0.25">
      <c r="A21" s="6" t="s">
        <v>14</v>
      </c>
      <c r="B21" s="7" t="str">
        <f>VLOOKUP(A21,'[1]SalesPriceListBIKEEXCL 181014-1'!$A:$B,2,0)</f>
        <v>HOUJIN  CHEETA-100CC - BLACK</v>
      </c>
      <c r="C21" s="8">
        <v>1</v>
      </c>
      <c r="D21" s="13"/>
      <c r="E21" s="9">
        <f>VLOOKUP(A21,'[1]SalesPriceListBIKEEXCL 181014-1'!$A:$C,3,0)</f>
        <v>81000</v>
      </c>
      <c r="F21" s="6" t="s">
        <v>15</v>
      </c>
      <c r="G21" s="6" t="s">
        <v>70</v>
      </c>
      <c r="H21" s="13"/>
      <c r="I21" s="15"/>
      <c r="J21" s="6" t="s">
        <v>69</v>
      </c>
      <c r="K21" s="11">
        <v>43383</v>
      </c>
    </row>
    <row r="22" spans="1:11" x14ac:dyDescent="0.25">
      <c r="A22" s="6" t="s">
        <v>71</v>
      </c>
      <c r="B22" s="7" t="str">
        <f>VLOOKUP(A22,'[1]SalesPriceListBIKEEXCL 181014-1'!$A:$B,2,0)</f>
        <v>FREEDOM  ROYAL-PLUS-110CC - RED</v>
      </c>
      <c r="C22" s="8">
        <v>1</v>
      </c>
      <c r="D22" s="13"/>
      <c r="E22" s="9">
        <f>VLOOKUP(A22,'[1]SalesPriceListBIKEEXCL 181014-1'!$A:$C,3,0)</f>
        <v>94000</v>
      </c>
      <c r="F22" s="6" t="s">
        <v>72</v>
      </c>
      <c r="G22" s="6" t="s">
        <v>73</v>
      </c>
      <c r="H22" s="13"/>
      <c r="I22" s="15"/>
      <c r="J22" s="6" t="s">
        <v>52</v>
      </c>
      <c r="K22" s="11">
        <v>43374</v>
      </c>
    </row>
    <row r="23" spans="1:11" x14ac:dyDescent="0.25">
      <c r="A23" s="6" t="s">
        <v>71</v>
      </c>
      <c r="B23" s="7" t="str">
        <f>VLOOKUP(A23,'[1]SalesPriceListBIKEEXCL 181014-1'!$A:$B,2,0)</f>
        <v>FREEDOM  ROYAL-PLUS-110CC - RED</v>
      </c>
      <c r="C23" s="8">
        <v>1</v>
      </c>
      <c r="D23" s="13"/>
      <c r="E23" s="9">
        <f>VLOOKUP(A23,'[1]SalesPriceListBIKEEXCL 181014-1'!$A:$C,3,0)</f>
        <v>94000</v>
      </c>
      <c r="F23" s="6" t="s">
        <v>74</v>
      </c>
      <c r="G23" s="6" t="s">
        <v>75</v>
      </c>
      <c r="H23" s="13"/>
      <c r="I23" s="15"/>
      <c r="J23" s="6" t="s">
        <v>52</v>
      </c>
      <c r="K23" s="11">
        <v>43374</v>
      </c>
    </row>
    <row r="24" spans="1:11" x14ac:dyDescent="0.25">
      <c r="A24" s="6" t="s">
        <v>71</v>
      </c>
      <c r="B24" s="7" t="str">
        <f>VLOOKUP(A24,'[1]SalesPriceListBIKEEXCL 181014-1'!$A:$B,2,0)</f>
        <v>FREEDOM  ROYAL-PLUS-110CC - RED</v>
      </c>
      <c r="C24" s="8">
        <v>1</v>
      </c>
      <c r="D24" s="13"/>
      <c r="E24" s="9">
        <f>VLOOKUP(A24,'[1]SalesPriceListBIKEEXCL 181014-1'!$A:$C,3,0)</f>
        <v>94000</v>
      </c>
      <c r="F24" s="6" t="s">
        <v>76</v>
      </c>
      <c r="G24" s="6" t="s">
        <v>77</v>
      </c>
      <c r="H24" s="13"/>
      <c r="I24" s="15"/>
      <c r="J24" s="6" t="s">
        <v>52</v>
      </c>
      <c r="K24" s="11">
        <v>43374</v>
      </c>
    </row>
    <row r="25" spans="1:11" x14ac:dyDescent="0.25">
      <c r="A25" s="6" t="s">
        <v>71</v>
      </c>
      <c r="B25" s="7" t="str">
        <f>VLOOKUP(A25,'[1]SalesPriceListBIKEEXCL 181014-1'!$A:$B,2,0)</f>
        <v>FREEDOM  ROYAL-PLUS-110CC - RED</v>
      </c>
      <c r="C25" s="8">
        <v>1</v>
      </c>
      <c r="D25" s="13"/>
      <c r="E25" s="9">
        <f>VLOOKUP(A25,'[1]SalesPriceListBIKEEXCL 181014-1'!$A:$C,3,0)</f>
        <v>94000</v>
      </c>
      <c r="F25" s="6" t="s">
        <v>78</v>
      </c>
      <c r="G25" s="6" t="s">
        <v>79</v>
      </c>
      <c r="H25" s="13"/>
      <c r="I25" s="15"/>
      <c r="J25" s="6" t="s">
        <v>52</v>
      </c>
      <c r="K25" s="11">
        <v>43374</v>
      </c>
    </row>
    <row r="26" spans="1:11" x14ac:dyDescent="0.25">
      <c r="A26" s="6" t="s">
        <v>71</v>
      </c>
      <c r="B26" s="7" t="str">
        <f>VLOOKUP(A26,'[1]SalesPriceListBIKEEXCL 181014-1'!$A:$B,2,0)</f>
        <v>FREEDOM  ROYAL-PLUS-110CC - RED</v>
      </c>
      <c r="C26" s="8">
        <v>1</v>
      </c>
      <c r="D26" s="13"/>
      <c r="E26" s="9">
        <f>VLOOKUP(A26,'[1]SalesPriceListBIKEEXCL 181014-1'!$A:$C,3,0)</f>
        <v>94000</v>
      </c>
      <c r="F26" s="6" t="s">
        <v>80</v>
      </c>
      <c r="G26" s="6" t="s">
        <v>81</v>
      </c>
      <c r="H26" s="13"/>
      <c r="I26" s="15"/>
      <c r="J26" s="6" t="s">
        <v>82</v>
      </c>
      <c r="K26" s="11">
        <v>43376</v>
      </c>
    </row>
    <row r="27" spans="1:11" x14ac:dyDescent="0.25">
      <c r="A27" s="6" t="s">
        <v>71</v>
      </c>
      <c r="B27" s="7" t="str">
        <f>VLOOKUP(A27,'[1]SalesPriceListBIKEEXCL 181014-1'!$A:$B,2,0)</f>
        <v>FREEDOM  ROYAL-PLUS-110CC - RED</v>
      </c>
      <c r="C27" s="8">
        <v>1</v>
      </c>
      <c r="D27" s="13"/>
      <c r="E27" s="9">
        <f>VLOOKUP(A27,'[1]SalesPriceListBIKEEXCL 181014-1'!$A:$C,3,0)</f>
        <v>94000</v>
      </c>
      <c r="F27" s="6" t="s">
        <v>83</v>
      </c>
      <c r="G27" s="6" t="s">
        <v>84</v>
      </c>
      <c r="H27" s="13"/>
      <c r="I27" s="15"/>
      <c r="J27" s="6" t="s">
        <v>82</v>
      </c>
      <c r="K27" s="11">
        <v>43376</v>
      </c>
    </row>
    <row r="28" spans="1:11" x14ac:dyDescent="0.25">
      <c r="A28" s="6" t="s">
        <v>61</v>
      </c>
      <c r="B28" s="7" t="str">
        <f>VLOOKUP(A28,'[1]SalesPriceListBIKEEXCL 181014-1'!$A:$B,2,0)</f>
        <v>Dayang BULLET-100CC - BLUE</v>
      </c>
      <c r="C28" s="8">
        <v>1</v>
      </c>
      <c r="D28" s="13"/>
      <c r="E28" s="9">
        <f>VLOOKUP(A28,'[1]SalesPriceListBIKEEXCL 181014-1'!$A:$C,3,0)</f>
        <v>98000</v>
      </c>
      <c r="F28" s="6" t="s">
        <v>85</v>
      </c>
      <c r="G28" s="6" t="s">
        <v>86</v>
      </c>
      <c r="H28" s="13"/>
      <c r="I28" s="15"/>
      <c r="J28" s="6" t="s">
        <v>39</v>
      </c>
      <c r="K28" s="11">
        <v>43376</v>
      </c>
    </row>
    <row r="29" spans="1:11" x14ac:dyDescent="0.25">
      <c r="A29" s="6" t="s">
        <v>87</v>
      </c>
      <c r="B29" s="7" t="str">
        <f>VLOOKUP(A29,'[1]SalesPriceListBIKEEXCL 181014-1'!$A:$B,2,0)</f>
        <v>Dayang BULLET-100CC - RED</v>
      </c>
      <c r="C29" s="8">
        <v>1</v>
      </c>
      <c r="D29" s="13"/>
      <c r="E29" s="9">
        <f>VLOOKUP(A29,'[1]SalesPriceListBIKEEXCL 181014-1'!$A:$C,3,0)</f>
        <v>98000</v>
      </c>
      <c r="F29" s="6" t="s">
        <v>88</v>
      </c>
      <c r="G29" s="6" t="s">
        <v>89</v>
      </c>
      <c r="H29" s="13"/>
      <c r="I29" s="15"/>
      <c r="J29" s="6" t="s">
        <v>39</v>
      </c>
      <c r="K29" s="11">
        <v>43376</v>
      </c>
    </row>
    <row r="30" spans="1:11" x14ac:dyDescent="0.25">
      <c r="A30" s="6" t="s">
        <v>11</v>
      </c>
      <c r="B30" s="7" t="str">
        <f>VLOOKUP(A30,'[1]SalesPriceListBIKEEXCL 181014-1'!$A:$B,2,0)</f>
        <v>Dayang AD80S-DELUXE - Red</v>
      </c>
      <c r="C30" s="8">
        <v>1</v>
      </c>
      <c r="D30" s="13"/>
      <c r="E30" s="9">
        <f>VLOOKUP(A30,'[1]SalesPriceListBIKEEXCL 181014-1'!$A:$C,3,0)</f>
        <v>78000</v>
      </c>
      <c r="F30" s="6" t="s">
        <v>90</v>
      </c>
      <c r="G30" s="6" t="s">
        <v>91</v>
      </c>
      <c r="H30" s="13"/>
      <c r="I30" s="15"/>
      <c r="J30" s="6" t="s">
        <v>92</v>
      </c>
      <c r="K30" s="11">
        <v>43368</v>
      </c>
    </row>
    <row r="31" spans="1:11" x14ac:dyDescent="0.25">
      <c r="A31" s="6" t="s">
        <v>11</v>
      </c>
      <c r="B31" s="7" t="str">
        <f>VLOOKUP(A31,'[1]SalesPriceListBIKEEXCL 181014-1'!$A:$B,2,0)</f>
        <v>Dayang AD80S-DELUXE - Red</v>
      </c>
      <c r="C31" s="8">
        <v>1</v>
      </c>
      <c r="D31" s="13"/>
      <c r="E31" s="9">
        <f>VLOOKUP(A31,'[1]SalesPriceListBIKEEXCL 181014-1'!$A:$C,3,0)</f>
        <v>78000</v>
      </c>
      <c r="F31" s="6" t="s">
        <v>93</v>
      </c>
      <c r="G31" s="6" t="s">
        <v>94</v>
      </c>
      <c r="H31" s="13"/>
      <c r="I31" s="15"/>
      <c r="J31" s="6" t="s">
        <v>92</v>
      </c>
      <c r="K31" s="11">
        <v>43368</v>
      </c>
    </row>
    <row r="32" spans="1:11" x14ac:dyDescent="0.25">
      <c r="A32" s="6" t="s">
        <v>11</v>
      </c>
      <c r="B32" s="7" t="str">
        <f>VLOOKUP(A32,'[1]SalesPriceListBIKEEXCL 181014-1'!$A:$B,2,0)</f>
        <v>Dayang AD80S-DELUXE - Red</v>
      </c>
      <c r="C32" s="8">
        <v>1</v>
      </c>
      <c r="D32" s="13"/>
      <c r="E32" s="9">
        <f>VLOOKUP(A32,'[1]SalesPriceListBIKEEXCL 181014-1'!$A:$C,3,0)</f>
        <v>78000</v>
      </c>
      <c r="F32" s="6" t="s">
        <v>95</v>
      </c>
      <c r="G32" s="6" t="s">
        <v>96</v>
      </c>
      <c r="H32" s="13"/>
      <c r="I32" s="15"/>
      <c r="J32" s="6" t="s">
        <v>92</v>
      </c>
      <c r="K32" s="11">
        <v>43368</v>
      </c>
    </row>
    <row r="33" spans="1:11" x14ac:dyDescent="0.25">
      <c r="A33" s="6" t="s">
        <v>11</v>
      </c>
      <c r="B33" s="7" t="str">
        <f>VLOOKUP(A33,'[1]SalesPriceListBIKEEXCL 181014-1'!$A:$B,2,0)</f>
        <v>Dayang AD80S-DELUXE - Red</v>
      </c>
      <c r="C33" s="8">
        <v>1</v>
      </c>
      <c r="D33" s="13"/>
      <c r="E33" s="9">
        <f>VLOOKUP(A33,'[1]SalesPriceListBIKEEXCL 181014-1'!$A:$C,3,0)</f>
        <v>78000</v>
      </c>
      <c r="F33" s="6" t="s">
        <v>97</v>
      </c>
      <c r="G33" s="6" t="s">
        <v>98</v>
      </c>
      <c r="H33" s="13"/>
      <c r="I33" s="15"/>
      <c r="J33" s="6" t="s">
        <v>92</v>
      </c>
      <c r="K33" s="11">
        <v>43368</v>
      </c>
    </row>
    <row r="34" spans="1:11" x14ac:dyDescent="0.25">
      <c r="A34" s="6" t="s">
        <v>11</v>
      </c>
      <c r="B34" s="7" t="str">
        <f>VLOOKUP(A34,'[1]SalesPriceListBIKEEXCL 181014-1'!$A:$B,2,0)</f>
        <v>Dayang AD80S-DELUXE - Red</v>
      </c>
      <c r="C34" s="8">
        <v>1</v>
      </c>
      <c r="D34" s="13"/>
      <c r="E34" s="9">
        <f>VLOOKUP(A34,'[1]SalesPriceListBIKEEXCL 181014-1'!$A:$C,3,0)</f>
        <v>78000</v>
      </c>
      <c r="F34" s="6" t="s">
        <v>99</v>
      </c>
      <c r="G34" s="6" t="s">
        <v>100</v>
      </c>
      <c r="H34" s="13"/>
      <c r="I34" s="15"/>
      <c r="J34" s="6" t="s">
        <v>92</v>
      </c>
      <c r="K34" s="11">
        <v>43368</v>
      </c>
    </row>
    <row r="35" spans="1:11" x14ac:dyDescent="0.25">
      <c r="A35" s="6" t="s">
        <v>11</v>
      </c>
      <c r="B35" s="7" t="str">
        <f>VLOOKUP(A35,'[1]SalesPriceListBIKEEXCL 181014-1'!$A:$B,2,0)</f>
        <v>Dayang AD80S-DELUXE - Red</v>
      </c>
      <c r="C35" s="8">
        <v>1</v>
      </c>
      <c r="D35" s="13"/>
      <c r="E35" s="9">
        <f>VLOOKUP(A35,'[1]SalesPriceListBIKEEXCL 181014-1'!$A:$C,3,0)</f>
        <v>78000</v>
      </c>
      <c r="F35" s="6" t="s">
        <v>101</v>
      </c>
      <c r="G35" s="6" t="s">
        <v>102</v>
      </c>
      <c r="H35" s="13"/>
      <c r="I35" s="15"/>
      <c r="J35" s="6" t="s">
        <v>92</v>
      </c>
      <c r="K35" s="11">
        <v>43368</v>
      </c>
    </row>
    <row r="36" spans="1:11" x14ac:dyDescent="0.25">
      <c r="A36" s="6" t="s">
        <v>14</v>
      </c>
      <c r="B36" s="7" t="str">
        <f>VLOOKUP(A36,'[1]SalesPriceListBIKEEXCL 181014-1'!$A:$B,2,0)</f>
        <v>HOUJIN  CHEETA-100CC - BLACK</v>
      </c>
      <c r="C36" s="8">
        <v>1</v>
      </c>
      <c r="D36" s="13"/>
      <c r="E36" s="9">
        <f>VLOOKUP(A36,'[1]SalesPriceListBIKEEXCL 181014-1'!$A:$C,3,0)</f>
        <v>81000</v>
      </c>
      <c r="F36" s="6" t="s">
        <v>103</v>
      </c>
      <c r="G36" s="6" t="s">
        <v>104</v>
      </c>
      <c r="H36" s="13"/>
      <c r="I36" s="15"/>
      <c r="J36" s="6" t="s">
        <v>21</v>
      </c>
      <c r="K36" s="11">
        <v>43374</v>
      </c>
    </row>
    <row r="37" spans="1:11" x14ac:dyDescent="0.25">
      <c r="A37" s="6" t="s">
        <v>18</v>
      </c>
      <c r="B37" s="7" t="str">
        <f>VLOOKUP(A37,'[1]SalesPriceListBIKEEXCL 181014-1'!$A:$B,2,0)</f>
        <v>RUNNER KITE-PLUS-110CC - RED</v>
      </c>
      <c r="C37" s="8">
        <v>1</v>
      </c>
      <c r="D37" s="13"/>
      <c r="E37" s="9">
        <f>VLOOKUP(A37,'[1]SalesPriceListBIKEEXCL 181014-1'!$A:$C,3,0)</f>
        <v>84000</v>
      </c>
      <c r="F37" s="6" t="s">
        <v>105</v>
      </c>
      <c r="G37" s="6" t="s">
        <v>106</v>
      </c>
      <c r="H37" s="13"/>
      <c r="I37" s="15"/>
      <c r="J37" s="6" t="s">
        <v>26</v>
      </c>
      <c r="K37" s="11">
        <v>43374</v>
      </c>
    </row>
    <row r="38" spans="1:11" x14ac:dyDescent="0.25">
      <c r="A38" s="6" t="s">
        <v>44</v>
      </c>
      <c r="B38" s="7" t="str">
        <f>VLOOKUP(A38,'[1]SalesPriceListBIKEEXCL 181014-1'!$A:$B,2,0)</f>
        <v>TURBO-125CC - MATT BLUE</v>
      </c>
      <c r="C38" s="8">
        <v>1</v>
      </c>
      <c r="D38" s="13"/>
      <c r="E38" s="9">
        <f>VLOOKUP(A38,'[1]SalesPriceListBIKEEXCL 181014-1'!$A:$C,3,0)</f>
        <v>124000</v>
      </c>
      <c r="F38" s="6" t="s">
        <v>107</v>
      </c>
      <c r="G38" s="6" t="s">
        <v>108</v>
      </c>
      <c r="H38" s="13"/>
      <c r="I38" s="15"/>
      <c r="J38" s="6" t="s">
        <v>82</v>
      </c>
      <c r="K38" s="11">
        <v>43376</v>
      </c>
    </row>
    <row r="39" spans="1:11" x14ac:dyDescent="0.25">
      <c r="A39" s="6" t="s">
        <v>109</v>
      </c>
      <c r="B39" s="7" t="str">
        <f>VLOOKUP(A39,'[1]SalesPriceListBIKEEXCL 181014-1'!$A:$B,2,0)</f>
        <v>FREEDOM  F100-6A-100CC - RED</v>
      </c>
      <c r="C39" s="8">
        <v>1</v>
      </c>
      <c r="D39" s="13"/>
      <c r="E39" s="9">
        <f>VLOOKUP(A39,'[1]SalesPriceListBIKEEXCL 181014-1'!$A:$C,3,0)</f>
        <v>81000</v>
      </c>
      <c r="F39" s="6" t="s">
        <v>110</v>
      </c>
      <c r="G39" s="6" t="s">
        <v>111</v>
      </c>
      <c r="H39" s="13"/>
      <c r="I39" s="15"/>
      <c r="J39" s="6" t="s">
        <v>39</v>
      </c>
      <c r="K39" s="11">
        <v>43376</v>
      </c>
    </row>
    <row r="40" spans="1:11" x14ac:dyDescent="0.25">
      <c r="A40" s="6" t="s">
        <v>109</v>
      </c>
      <c r="B40" s="7" t="str">
        <f>VLOOKUP(A40,'[1]SalesPriceListBIKEEXCL 181014-1'!$A:$B,2,0)</f>
        <v>FREEDOM  F100-6A-100CC - RED</v>
      </c>
      <c r="C40" s="8">
        <v>1</v>
      </c>
      <c r="D40" s="13"/>
      <c r="E40" s="9">
        <f>VLOOKUP(A40,'[1]SalesPriceListBIKEEXCL 181014-1'!$A:$C,3,0)</f>
        <v>81000</v>
      </c>
      <c r="F40" s="6" t="s">
        <v>112</v>
      </c>
      <c r="G40" s="6" t="s">
        <v>113</v>
      </c>
      <c r="H40" s="13"/>
      <c r="I40" s="15"/>
      <c r="J40" s="6" t="s">
        <v>114</v>
      </c>
      <c r="K40" s="11">
        <v>43368</v>
      </c>
    </row>
    <row r="41" spans="1:11" x14ac:dyDescent="0.25">
      <c r="A41" s="6" t="s">
        <v>115</v>
      </c>
      <c r="B41" s="7" t="str">
        <f>VLOOKUP(A41,'[1]SalesPriceListBIKEEXCL 181014-1'!$A:$B,2,0)</f>
        <v>RUNNER  TURBO  125CC  MOTOR BIKE -MATT  RED</v>
      </c>
      <c r="C41" s="8">
        <v>1</v>
      </c>
      <c r="D41" s="13"/>
      <c r="E41" s="9">
        <f>VLOOKUP(A41,'[1]SalesPriceListBIKEEXCL 181014-1'!$A:$C,3,0)</f>
        <v>124000</v>
      </c>
      <c r="F41" s="6" t="s">
        <v>116</v>
      </c>
      <c r="G41" s="6" t="s">
        <v>117</v>
      </c>
      <c r="H41" s="13"/>
      <c r="I41" s="15"/>
      <c r="J41" s="6" t="s">
        <v>26</v>
      </c>
      <c r="K41" s="11">
        <v>43374</v>
      </c>
    </row>
    <row r="42" spans="1:11" x14ac:dyDescent="0.25">
      <c r="A42" s="6" t="s">
        <v>87</v>
      </c>
      <c r="B42" s="7" t="str">
        <f>VLOOKUP(A42,'[1]SalesPriceListBIKEEXCL 181014-1'!$A:$B,2,0)</f>
        <v>Dayang BULLET-100CC - RED</v>
      </c>
      <c r="C42" s="8">
        <v>1</v>
      </c>
      <c r="D42" s="13"/>
      <c r="E42" s="9">
        <f>VLOOKUP(A42,'[1]SalesPriceListBIKEEXCL 181014-1'!$A:$C,3,0)</f>
        <v>98000</v>
      </c>
      <c r="F42" s="6" t="s">
        <v>118</v>
      </c>
      <c r="G42" s="6" t="s">
        <v>119</v>
      </c>
      <c r="H42" s="13"/>
      <c r="I42" s="15"/>
      <c r="J42" s="6" t="s">
        <v>53</v>
      </c>
      <c r="K42" s="11">
        <v>43368</v>
      </c>
    </row>
    <row r="43" spans="1:11" x14ac:dyDescent="0.25">
      <c r="A43" s="6" t="s">
        <v>120</v>
      </c>
      <c r="B43" s="7" t="str">
        <f>VLOOKUP(A43,'[1]SalesPriceListBIKEEXCL 181014-1'!$A:$B,2,0)</f>
        <v>RUNNER KNIGHT RIDER-150CC-MATT BLUE</v>
      </c>
      <c r="C43" s="8">
        <v>1</v>
      </c>
      <c r="D43" s="13"/>
      <c r="E43" s="9">
        <f>VLOOKUP(A43,'[1]SalesPriceListBIKEEXCL 181014-1'!$A:$C,3,0)</f>
        <v>147000</v>
      </c>
      <c r="F43" s="6" t="s">
        <v>121</v>
      </c>
      <c r="G43" s="6" t="s">
        <v>122</v>
      </c>
      <c r="H43" s="13"/>
      <c r="I43" s="15"/>
      <c r="J43" s="6" t="s">
        <v>43</v>
      </c>
      <c r="K43" s="11">
        <v>43403</v>
      </c>
    </row>
    <row r="44" spans="1:11" x14ac:dyDescent="0.25">
      <c r="A44" s="6" t="s">
        <v>120</v>
      </c>
      <c r="B44" s="7" t="str">
        <f>VLOOKUP(A44,'[1]SalesPriceListBIKEEXCL 181014-1'!$A:$B,2,0)</f>
        <v>RUNNER KNIGHT RIDER-150CC-MATT BLUE</v>
      </c>
      <c r="C44" s="8">
        <v>1</v>
      </c>
      <c r="D44" s="13"/>
      <c r="E44" s="9">
        <f>VLOOKUP(A44,'[1]SalesPriceListBIKEEXCL 181014-1'!$A:$C,3,0)</f>
        <v>147000</v>
      </c>
      <c r="F44" s="6" t="s">
        <v>123</v>
      </c>
      <c r="G44" s="6" t="s">
        <v>124</v>
      </c>
      <c r="H44" s="13"/>
      <c r="I44" s="15"/>
      <c r="J44" s="6" t="s">
        <v>43</v>
      </c>
      <c r="K44" s="11">
        <v>43403</v>
      </c>
    </row>
    <row r="45" spans="1:11" x14ac:dyDescent="0.25">
      <c r="A45" s="6" t="s">
        <v>115</v>
      </c>
      <c r="B45" s="7" t="str">
        <f>VLOOKUP(A45,'[1]SalesPriceListBIKEEXCL 181014-1'!$A:$B,2,0)</f>
        <v>RUNNER  TURBO  125CC  MOTOR BIKE -MATT  RED</v>
      </c>
      <c r="C45" s="8">
        <v>1</v>
      </c>
      <c r="D45" s="13"/>
      <c r="E45" s="9">
        <f>VLOOKUP(A45,'[1]SalesPriceListBIKEEXCL 181014-1'!$A:$C,3,0)</f>
        <v>124000</v>
      </c>
      <c r="F45" s="6" t="s">
        <v>125</v>
      </c>
      <c r="G45" s="6" t="s">
        <v>126</v>
      </c>
      <c r="H45" s="13"/>
      <c r="I45" s="15"/>
      <c r="J45" s="6" t="s">
        <v>47</v>
      </c>
      <c r="K45" s="11">
        <v>43374</v>
      </c>
    </row>
    <row r="46" spans="1:11" x14ac:dyDescent="0.25">
      <c r="A46" s="6" t="s">
        <v>115</v>
      </c>
      <c r="B46" s="7" t="str">
        <f>VLOOKUP(A46,'[1]SalesPriceListBIKEEXCL 181014-1'!$A:$B,2,0)</f>
        <v>RUNNER  TURBO  125CC  MOTOR BIKE -MATT  RED</v>
      </c>
      <c r="C46" s="8">
        <v>1</v>
      </c>
      <c r="D46" s="13"/>
      <c r="E46" s="9">
        <f>VLOOKUP(A46,'[1]SalesPriceListBIKEEXCL 181014-1'!$A:$C,3,0)</f>
        <v>124000</v>
      </c>
      <c r="F46" s="6" t="s">
        <v>127</v>
      </c>
      <c r="G46" s="6" t="s">
        <v>128</v>
      </c>
      <c r="H46" s="13"/>
      <c r="I46" s="15"/>
      <c r="J46" s="6" t="s">
        <v>47</v>
      </c>
      <c r="K46" s="11">
        <v>43374</v>
      </c>
    </row>
    <row r="47" spans="1:11" x14ac:dyDescent="0.25">
      <c r="A47" s="6" t="s">
        <v>11</v>
      </c>
      <c r="B47" s="7" t="str">
        <f>VLOOKUP(A47,'[1]SalesPriceListBIKEEXCL 181014-1'!$A:$B,2,0)</f>
        <v>Dayang AD80S-DELUXE - Red</v>
      </c>
      <c r="C47" s="8">
        <v>1</v>
      </c>
      <c r="D47" s="13"/>
      <c r="E47" s="9">
        <f>VLOOKUP(A47,'[1]SalesPriceListBIKEEXCL 181014-1'!$A:$C,3,0)</f>
        <v>78000</v>
      </c>
      <c r="F47" s="6" t="s">
        <v>129</v>
      </c>
      <c r="G47" s="6" t="s">
        <v>130</v>
      </c>
      <c r="H47" s="13"/>
      <c r="I47" s="15"/>
      <c r="J47" s="6" t="s">
        <v>53</v>
      </c>
      <c r="K47" s="11">
        <v>43368</v>
      </c>
    </row>
    <row r="48" spans="1:11" x14ac:dyDescent="0.25">
      <c r="A48" s="6" t="s">
        <v>11</v>
      </c>
      <c r="B48" s="7" t="str">
        <f>VLOOKUP(A48,'[1]SalesPriceListBIKEEXCL 181014-1'!$A:$B,2,0)</f>
        <v>Dayang AD80S-DELUXE - Red</v>
      </c>
      <c r="C48" s="8">
        <v>1</v>
      </c>
      <c r="D48" s="13"/>
      <c r="E48" s="9">
        <f>VLOOKUP(A48,'[1]SalesPriceListBIKEEXCL 181014-1'!$A:$C,3,0)</f>
        <v>78000</v>
      </c>
      <c r="F48" s="6" t="s">
        <v>131</v>
      </c>
      <c r="G48" s="6" t="s">
        <v>132</v>
      </c>
      <c r="H48" s="13"/>
      <c r="I48" s="15"/>
      <c r="J48" s="6" t="s">
        <v>53</v>
      </c>
      <c r="K48" s="11">
        <v>43368</v>
      </c>
    </row>
    <row r="49" spans="1:11" x14ac:dyDescent="0.25">
      <c r="A49" s="6" t="s">
        <v>40</v>
      </c>
      <c r="B49" s="7" t="str">
        <f>VLOOKUP(A49,'[1]SalesPriceListBIKEEXCL 181014-1'!$A:$B,2,0)</f>
        <v>Dayang AD80S-ALLOY-RIM - RED</v>
      </c>
      <c r="C49" s="8">
        <v>1</v>
      </c>
      <c r="D49" s="13"/>
      <c r="E49" s="9">
        <f>VLOOKUP(A49,'[1]SalesPriceListBIKEEXCL 181014-1'!$A:$C,3,0)</f>
        <v>76000</v>
      </c>
      <c r="F49" s="6" t="s">
        <v>133</v>
      </c>
      <c r="G49" s="6" t="s">
        <v>134</v>
      </c>
      <c r="H49" s="13"/>
      <c r="I49" s="15"/>
      <c r="J49" s="6" t="s">
        <v>135</v>
      </c>
      <c r="K49" s="11">
        <v>43407</v>
      </c>
    </row>
    <row r="50" spans="1:11" x14ac:dyDescent="0.25">
      <c r="A50" s="6" t="s">
        <v>136</v>
      </c>
      <c r="B50" s="7" t="str">
        <f>VLOOKUP(A50,'[1]SalesPriceListBIKEEXCL 181014-1'!$A:$B,2,0)</f>
        <v xml:space="preserve"> RUNNER KITE-PLUS-110CC - BLU</v>
      </c>
      <c r="C50" s="8">
        <v>1</v>
      </c>
      <c r="D50" s="13"/>
      <c r="E50" s="9">
        <f>VLOOKUP(A50,'[1]SalesPriceListBIKEEXCL 181014-1'!$A:$C,3,0)</f>
        <v>84000</v>
      </c>
      <c r="F50" s="6" t="s">
        <v>137</v>
      </c>
      <c r="G50" s="6" t="s">
        <v>138</v>
      </c>
      <c r="H50" s="13"/>
      <c r="I50" s="15"/>
      <c r="J50" s="6" t="s">
        <v>139</v>
      </c>
      <c r="K50" s="11">
        <v>43374</v>
      </c>
    </row>
    <row r="51" spans="1:11" x14ac:dyDescent="0.25">
      <c r="A51" s="6" t="s">
        <v>136</v>
      </c>
      <c r="B51" s="7" t="str">
        <f>VLOOKUP(A51,'[1]SalesPriceListBIKEEXCL 181014-1'!$A:$B,2,0)</f>
        <v xml:space="preserve"> RUNNER KITE-PLUS-110CC - BLU</v>
      </c>
      <c r="C51" s="8">
        <v>1</v>
      </c>
      <c r="D51" s="13"/>
      <c r="E51" s="9">
        <f>VLOOKUP(A51,'[1]SalesPriceListBIKEEXCL 181014-1'!$A:$C,3,0)</f>
        <v>84000</v>
      </c>
      <c r="F51" s="6" t="s">
        <v>140</v>
      </c>
      <c r="G51" s="6" t="s">
        <v>141</v>
      </c>
      <c r="H51" s="13"/>
      <c r="I51" s="15"/>
      <c r="J51" s="6" t="s">
        <v>139</v>
      </c>
      <c r="K51" s="11">
        <v>43374</v>
      </c>
    </row>
    <row r="52" spans="1:11" x14ac:dyDescent="0.25">
      <c r="A52" s="6" t="s">
        <v>136</v>
      </c>
      <c r="B52" s="7" t="str">
        <f>VLOOKUP(A52,'[1]SalesPriceListBIKEEXCL 181014-1'!$A:$B,2,0)</f>
        <v xml:space="preserve"> RUNNER KITE-PLUS-110CC - BLU</v>
      </c>
      <c r="C52" s="8">
        <v>1</v>
      </c>
      <c r="D52" s="13"/>
      <c r="E52" s="9">
        <f>VLOOKUP(A52,'[1]SalesPriceListBIKEEXCL 181014-1'!$A:$C,3,0)</f>
        <v>84000</v>
      </c>
      <c r="F52" s="6" t="s">
        <v>142</v>
      </c>
      <c r="G52" s="6" t="s">
        <v>143</v>
      </c>
      <c r="H52" s="13"/>
      <c r="I52" s="15"/>
      <c r="J52" s="6" t="s">
        <v>139</v>
      </c>
      <c r="K52" s="11">
        <v>43374</v>
      </c>
    </row>
    <row r="53" spans="1:11" x14ac:dyDescent="0.25">
      <c r="A53" s="6" t="s">
        <v>136</v>
      </c>
      <c r="B53" s="7" t="str">
        <f>VLOOKUP(A53,'[1]SalesPriceListBIKEEXCL 181014-1'!$A:$B,2,0)</f>
        <v xml:space="preserve"> RUNNER KITE-PLUS-110CC - BLU</v>
      </c>
      <c r="C53" s="8">
        <v>1</v>
      </c>
      <c r="D53" s="13"/>
      <c r="E53" s="9">
        <f>VLOOKUP(A53,'[1]SalesPriceListBIKEEXCL 181014-1'!$A:$C,3,0)</f>
        <v>84000</v>
      </c>
      <c r="F53" s="6" t="s">
        <v>144</v>
      </c>
      <c r="G53" s="6" t="s">
        <v>145</v>
      </c>
      <c r="H53" s="13"/>
      <c r="I53" s="15"/>
      <c r="J53" s="6" t="s">
        <v>139</v>
      </c>
      <c r="K53" s="11">
        <v>43374</v>
      </c>
    </row>
    <row r="54" spans="1:11" x14ac:dyDescent="0.25">
      <c r="A54" s="6" t="s">
        <v>34</v>
      </c>
      <c r="B54" s="7" t="str">
        <f>VLOOKUP(A54,'[1]SalesPriceListBIKEEXCL 181014-1'!$A:$B,2,0)</f>
        <v>FREEDOM  ROYAL-PLUS-110CC - BLACK</v>
      </c>
      <c r="C54" s="8">
        <v>1</v>
      </c>
      <c r="D54" s="13"/>
      <c r="E54" s="9">
        <f>VLOOKUP(A54,'[1]SalesPriceListBIKEEXCL 181014-1'!$A:$C,3,0)</f>
        <v>94000</v>
      </c>
      <c r="F54" s="6" t="s">
        <v>146</v>
      </c>
      <c r="G54" s="6" t="s">
        <v>147</v>
      </c>
      <c r="H54" s="13"/>
      <c r="I54" s="15"/>
      <c r="J54" s="6" t="s">
        <v>82</v>
      </c>
      <c r="K54" s="11">
        <v>43376</v>
      </c>
    </row>
    <row r="55" spans="1:11" x14ac:dyDescent="0.25">
      <c r="A55" s="6" t="s">
        <v>34</v>
      </c>
      <c r="B55" s="7" t="str">
        <f>VLOOKUP(A55,'[1]SalesPriceListBIKEEXCL 181014-1'!$A:$B,2,0)</f>
        <v>FREEDOM  ROYAL-PLUS-110CC - BLACK</v>
      </c>
      <c r="C55" s="8">
        <v>1</v>
      </c>
      <c r="D55" s="13"/>
      <c r="E55" s="9">
        <f>VLOOKUP(A55,'[1]SalesPriceListBIKEEXCL 181014-1'!$A:$C,3,0)</f>
        <v>94000</v>
      </c>
      <c r="F55" s="6" t="s">
        <v>148</v>
      </c>
      <c r="G55" s="6" t="s">
        <v>149</v>
      </c>
      <c r="H55" s="13"/>
      <c r="I55" s="15"/>
      <c r="J55" s="6" t="s">
        <v>82</v>
      </c>
      <c r="K55" s="11">
        <v>43376</v>
      </c>
    </row>
    <row r="56" spans="1:11" x14ac:dyDescent="0.25">
      <c r="A56" s="6" t="s">
        <v>136</v>
      </c>
      <c r="B56" s="7" t="str">
        <f>VLOOKUP(A56,'[1]SalesPriceListBIKEEXCL 181014-1'!$A:$B,2,0)</f>
        <v xml:space="preserve"> RUNNER KITE-PLUS-110CC - BLU</v>
      </c>
      <c r="C56" s="8">
        <v>1</v>
      </c>
      <c r="D56" s="13"/>
      <c r="E56" s="9">
        <f>VLOOKUP(A56,'[1]SalesPriceListBIKEEXCL 181014-1'!$A:$C,3,0)</f>
        <v>84000</v>
      </c>
      <c r="F56" s="6" t="s">
        <v>150</v>
      </c>
      <c r="G56" s="6" t="s">
        <v>151</v>
      </c>
      <c r="H56" s="13"/>
      <c r="I56" s="15"/>
      <c r="J56" s="6" t="s">
        <v>39</v>
      </c>
      <c r="K56" s="11">
        <v>43376</v>
      </c>
    </row>
    <row r="57" spans="1:11" x14ac:dyDescent="0.25">
      <c r="A57" s="6" t="s">
        <v>18</v>
      </c>
      <c r="B57" s="7" t="str">
        <f>VLOOKUP(A57,'[1]SalesPriceListBIKEEXCL 181014-1'!$A:$B,2,0)</f>
        <v>RUNNER KITE-PLUS-110CC - RED</v>
      </c>
      <c r="C57" s="8">
        <v>1</v>
      </c>
      <c r="D57" s="13"/>
      <c r="E57" s="9">
        <f>VLOOKUP(A57,'[1]SalesPriceListBIKEEXCL 181014-1'!$A:$C,3,0)</f>
        <v>84000</v>
      </c>
      <c r="F57" s="6" t="s">
        <v>152</v>
      </c>
      <c r="G57" s="6" t="s">
        <v>153</v>
      </c>
      <c r="H57" s="13"/>
      <c r="I57" s="15"/>
      <c r="J57" s="6" t="s">
        <v>114</v>
      </c>
      <c r="K57" s="11">
        <v>43368</v>
      </c>
    </row>
    <row r="58" spans="1:11" x14ac:dyDescent="0.25">
      <c r="A58" s="6" t="s">
        <v>18</v>
      </c>
      <c r="B58" s="7" t="str">
        <f>VLOOKUP(A58,'[1]SalesPriceListBIKEEXCL 181014-1'!$A:$B,2,0)</f>
        <v>RUNNER KITE-PLUS-110CC - RED</v>
      </c>
      <c r="C58" s="8">
        <v>1</v>
      </c>
      <c r="D58" s="13"/>
      <c r="E58" s="9">
        <f>VLOOKUP(A58,'[1]SalesPriceListBIKEEXCL 181014-1'!$A:$C,3,0)</f>
        <v>84000</v>
      </c>
      <c r="F58" s="6" t="s">
        <v>154</v>
      </c>
      <c r="G58" s="6" t="s">
        <v>155</v>
      </c>
      <c r="H58" s="13"/>
      <c r="I58" s="15"/>
      <c r="J58" s="6" t="s">
        <v>114</v>
      </c>
      <c r="K58" s="11">
        <v>43368</v>
      </c>
    </row>
    <row r="59" spans="1:11" x14ac:dyDescent="0.25">
      <c r="A59" s="6" t="s">
        <v>18</v>
      </c>
      <c r="B59" s="7" t="str">
        <f>VLOOKUP(A59,'[1]SalesPriceListBIKEEXCL 181014-1'!$A:$B,2,0)</f>
        <v>RUNNER KITE-PLUS-110CC - RED</v>
      </c>
      <c r="C59" s="8">
        <v>1</v>
      </c>
      <c r="D59" s="13"/>
      <c r="E59" s="9">
        <f>VLOOKUP(A59,'[1]SalesPriceListBIKEEXCL 181014-1'!$A:$C,3,0)</f>
        <v>84000</v>
      </c>
      <c r="F59" s="6" t="s">
        <v>156</v>
      </c>
      <c r="G59" s="6" t="s">
        <v>157</v>
      </c>
      <c r="H59" s="13"/>
      <c r="I59" s="15"/>
      <c r="J59" s="6" t="s">
        <v>114</v>
      </c>
      <c r="K59" s="11">
        <v>43368</v>
      </c>
    </row>
    <row r="60" spans="1:11" x14ac:dyDescent="0.25">
      <c r="A60" s="6" t="s">
        <v>18</v>
      </c>
      <c r="B60" s="7" t="str">
        <f>VLOOKUP(A60,'[1]SalesPriceListBIKEEXCL 181014-1'!$A:$B,2,0)</f>
        <v>RUNNER KITE-PLUS-110CC - RED</v>
      </c>
      <c r="C60" s="8">
        <v>1</v>
      </c>
      <c r="D60" s="13"/>
      <c r="E60" s="9">
        <f>VLOOKUP(A60,'[1]SalesPriceListBIKEEXCL 181014-1'!$A:$C,3,0)</f>
        <v>84000</v>
      </c>
      <c r="F60" s="6" t="s">
        <v>158</v>
      </c>
      <c r="G60" s="6" t="s">
        <v>159</v>
      </c>
      <c r="H60" s="13"/>
      <c r="I60" s="15"/>
      <c r="J60" s="6" t="s">
        <v>139</v>
      </c>
      <c r="K60" s="11">
        <v>43374</v>
      </c>
    </row>
    <row r="61" spans="1:11" x14ac:dyDescent="0.25">
      <c r="A61" s="6" t="s">
        <v>31</v>
      </c>
      <c r="B61" s="7" t="str">
        <f>VLOOKUP(A61,'[1]SalesPriceListBIKEEXCL 181014-1'!$A:$B,2,0)</f>
        <v>Dayang BULLET-100CC - BLK</v>
      </c>
      <c r="C61" s="8">
        <v>1</v>
      </c>
      <c r="D61" s="13"/>
      <c r="E61" s="9">
        <f>VLOOKUP(A61,'[1]SalesPriceListBIKEEXCL 181014-1'!$A:$C,3,0)</f>
        <v>98000</v>
      </c>
      <c r="F61" s="6" t="s">
        <v>160</v>
      </c>
      <c r="G61" s="6" t="s">
        <v>161</v>
      </c>
      <c r="H61" s="13"/>
      <c r="I61" s="15"/>
      <c r="J61" s="6" t="s">
        <v>21</v>
      </c>
      <c r="K61" s="11">
        <v>43374</v>
      </c>
    </row>
    <row r="62" spans="1:11" x14ac:dyDescent="0.25">
      <c r="A62" s="6" t="s">
        <v>120</v>
      </c>
      <c r="B62" s="7" t="str">
        <f>VLOOKUP(A62,'[1]SalesPriceListBIKEEXCL 181014-1'!$A:$B,2,0)</f>
        <v>RUNNER KNIGHT RIDER-150CC-MATT BLUE</v>
      </c>
      <c r="C62" s="8">
        <v>1</v>
      </c>
      <c r="D62" s="13"/>
      <c r="E62" s="9">
        <f>VLOOKUP(A62,'[1]SalesPriceListBIKEEXCL 181014-1'!$A:$C,3,0)</f>
        <v>147000</v>
      </c>
      <c r="F62" s="6" t="s">
        <v>162</v>
      </c>
      <c r="G62" s="6" t="s">
        <v>163</v>
      </c>
      <c r="H62" s="13"/>
      <c r="I62" s="15"/>
      <c r="J62" s="6" t="s">
        <v>53</v>
      </c>
      <c r="K62" s="11">
        <v>43368</v>
      </c>
    </row>
    <row r="63" spans="1:11" x14ac:dyDescent="0.25">
      <c r="A63" s="6" t="s">
        <v>120</v>
      </c>
      <c r="B63" s="7" t="str">
        <f>VLOOKUP(A63,'[1]SalesPriceListBIKEEXCL 181014-1'!$A:$B,2,0)</f>
        <v>RUNNER KNIGHT RIDER-150CC-MATT BLUE</v>
      </c>
      <c r="C63" s="8">
        <v>1</v>
      </c>
      <c r="D63" s="13"/>
      <c r="E63" s="9">
        <f>VLOOKUP(A63,'[1]SalesPriceListBIKEEXCL 181014-1'!$A:$C,3,0)</f>
        <v>147000</v>
      </c>
      <c r="F63" s="6" t="s">
        <v>164</v>
      </c>
      <c r="G63" s="6" t="s">
        <v>165</v>
      </c>
      <c r="H63" s="13"/>
      <c r="I63" s="15"/>
      <c r="J63" s="6" t="s">
        <v>53</v>
      </c>
      <c r="K63" s="11">
        <v>43368</v>
      </c>
    </row>
    <row r="64" spans="1:11" x14ac:dyDescent="0.25">
      <c r="A64" s="6" t="s">
        <v>166</v>
      </c>
      <c r="B64" s="7" t="str">
        <f>VLOOKUP(A64,'[1]SalesPriceListBIKEEXCL 181014-1'!$A:$B,2,0)</f>
        <v>RUNNER KITE-PLUS-110CC - SLV</v>
      </c>
      <c r="C64" s="8">
        <v>1</v>
      </c>
      <c r="D64" s="13"/>
      <c r="E64" s="9">
        <f>VLOOKUP(A64,'[1]SalesPriceListBIKEEXCL 181014-1'!$A:$C,3,0)</f>
        <v>84000</v>
      </c>
      <c r="F64" s="6" t="s">
        <v>167</v>
      </c>
      <c r="G64" s="6" t="s">
        <v>168</v>
      </c>
      <c r="H64" s="13"/>
      <c r="I64" s="15"/>
      <c r="J64" s="6" t="s">
        <v>114</v>
      </c>
      <c r="K64" s="11">
        <v>43368</v>
      </c>
    </row>
  </sheetData>
  <conditionalFormatting sqref="A1">
    <cfRule type="duplicateValues" dxfId="4" priority="1"/>
  </conditionalFormatting>
  <conditionalFormatting sqref="F2:F5">
    <cfRule type="duplicateValues" dxfId="3" priority="2"/>
  </conditionalFormatting>
  <conditionalFormatting sqref="F1:G1"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</vt:lpstr>
      <vt:lpstr>Received!Print_Area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2018-11-06T09:40:26Z</dcterms:modified>
</cp:coreProperties>
</file>