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 tabRatio="865" activeTab="3"/>
  </bookViews>
  <sheets>
    <sheet name="May Received &amp; Issue" sheetId="20" r:id="rId1"/>
    <sheet name="May Received &amp; Issue (2)" sheetId="21" r:id="rId2"/>
    <sheet name="Sheet2" sheetId="23" r:id="rId3"/>
    <sheet name="Sheet1" sheetId="22" r:id="rId4"/>
  </sheets>
  <externalReferences>
    <externalReference r:id="rId5"/>
  </externalReferences>
  <definedNames>
    <definedName name="_xlnm._FilterDatabase" localSheetId="2" hidden="1">Sheet2!$A$1:$F$15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22" l="1"/>
  <c r="E5" i="22"/>
  <c r="E4" i="22"/>
  <c r="E3" i="22"/>
  <c r="E2" i="22"/>
  <c r="F15" i="23"/>
  <c r="F14" i="23"/>
  <c r="F12" i="23"/>
  <c r="F11" i="23"/>
  <c r="F10" i="23"/>
  <c r="F9" i="23"/>
  <c r="F8" i="23"/>
  <c r="F7" i="23"/>
  <c r="F6" i="23"/>
  <c r="F5" i="23"/>
  <c r="F4" i="23"/>
  <c r="F3" i="23"/>
  <c r="F2" i="23"/>
  <c r="J17" i="21" l="1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J3" i="21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3" i="21"/>
  <c r="L17" i="21"/>
  <c r="K17" i="21"/>
  <c r="H17" i="21"/>
  <c r="E146" i="20"/>
  <c r="F146" i="20"/>
  <c r="G146" i="20"/>
  <c r="N17" i="20" l="1"/>
  <c r="O17" i="20"/>
  <c r="M17" i="20"/>
</calcChain>
</file>

<file path=xl/sharedStrings.xml><?xml version="1.0" encoding="utf-8"?>
<sst xmlns="http://schemas.openxmlformats.org/spreadsheetml/2006/main" count="1067" uniqueCount="221">
  <si>
    <t>MRP</t>
  </si>
  <si>
    <t>AD80S Alloy 80CC</t>
  </si>
  <si>
    <t>EG001-51004</t>
  </si>
  <si>
    <t>PIN CAMCHAIN GUIDE ROLLER</t>
  </si>
  <si>
    <t>RIM FR WHEEL</t>
  </si>
  <si>
    <t>EF001-56201</t>
  </si>
  <si>
    <t>DISK FRICTION</t>
  </si>
  <si>
    <t>ZFA001-05200</t>
  </si>
  <si>
    <t>CARBURETOR</t>
  </si>
  <si>
    <t>EF001-51002-K</t>
  </si>
  <si>
    <t>CHAIN CAM</t>
  </si>
  <si>
    <t>HARNESS WIRE</t>
  </si>
  <si>
    <t>RIM RR WHEEL</t>
  </si>
  <si>
    <t>ZFB001-100001</t>
  </si>
  <si>
    <t>MIRROR REAR (SET)</t>
  </si>
  <si>
    <t>ZFD998-74100</t>
  </si>
  <si>
    <t>SWITCH  L STEERING HANDLE</t>
  </si>
  <si>
    <t>ZDG001-28450</t>
  </si>
  <si>
    <t>SHOE SET RR BRAKE</t>
  </si>
  <si>
    <t>EG001-51005</t>
  </si>
  <si>
    <t>ROLLER CAM CHAIN TENSIONER</t>
  </si>
  <si>
    <t>ED001-03100-0050</t>
  </si>
  <si>
    <t>PLUG SPARK</t>
  </si>
  <si>
    <t>SPROCKER FINAL DRIVER</t>
  </si>
  <si>
    <t>AD80S Deluxe 80CC</t>
  </si>
  <si>
    <t>VGA001-12700-0060</t>
  </si>
  <si>
    <t>CABLE,SPEEDOMETER</t>
  </si>
  <si>
    <t>CABLE SPEEDOMETER</t>
  </si>
  <si>
    <t>ZF0004-17005-05-DX</t>
  </si>
  <si>
    <t>COWL</t>
  </si>
  <si>
    <t>ZHC001-18410-02</t>
  </si>
  <si>
    <t>PANEL SUB COMP.,FR. BRAKE</t>
  </si>
  <si>
    <t>ZDG001-28403-CP-01</t>
  </si>
  <si>
    <t>COVER RR BRAKE</t>
  </si>
  <si>
    <t>VGA021-18001-NQ50</t>
  </si>
  <si>
    <t>VGA021-28001-NQ50</t>
  </si>
  <si>
    <t>AD80S family</t>
  </si>
  <si>
    <t>NAME PLATE COMP</t>
  </si>
  <si>
    <t>ZFB001-14500-0053</t>
  </si>
  <si>
    <t>SEAL ,OIL (FR CUSHION)</t>
  </si>
  <si>
    <t>SPROCKET DRIVE</t>
  </si>
  <si>
    <t>HEADLIGHT</t>
  </si>
  <si>
    <t>STATOR COMP.</t>
  </si>
  <si>
    <t>BULB HEADLIGHT(6V25W/25W)</t>
  </si>
  <si>
    <t>ZFB001-22100-19</t>
  </si>
  <si>
    <t>UPPER HALF CHAIN CASE</t>
  </si>
  <si>
    <t>LCL-310333600</t>
  </si>
  <si>
    <t>CLEANER COMP. AIR</t>
  </si>
  <si>
    <t>MT6-25/25P</t>
  </si>
  <si>
    <t>210132400(F-3-2)SP</t>
  </si>
  <si>
    <t>CABLE COMP CLUTCH</t>
  </si>
  <si>
    <t>SEAL  OIL (CLUTCH)</t>
  </si>
  <si>
    <t>W8010011</t>
  </si>
  <si>
    <t>CHAIN DRIVE</t>
  </si>
  <si>
    <t>LCL-210120400</t>
  </si>
  <si>
    <t>SPEEDOMETER COMP(LCL-FAC)-AD 80S</t>
  </si>
  <si>
    <t>LCL-210220400-01</t>
  </si>
  <si>
    <t>IGNATION SWITCH COMP(LCL-FAC)-AD 80S</t>
  </si>
  <si>
    <t>210121901(F17)SP</t>
  </si>
  <si>
    <t>CHAIN 102</t>
  </si>
  <si>
    <t>HEADLIGHT ASSY</t>
  </si>
  <si>
    <t>APLLO</t>
  </si>
  <si>
    <t>EG001-84100</t>
  </si>
  <si>
    <t>SWITCH  OF LEFT HANDLEBAR</t>
  </si>
  <si>
    <t>BULLET-100CC</t>
  </si>
  <si>
    <t>VG0151-10</t>
  </si>
  <si>
    <t>MIRROR, REAR (SET )</t>
  </si>
  <si>
    <t>ZH0004-04400</t>
  </si>
  <si>
    <t>CARRIER  REAR</t>
  </si>
  <si>
    <t>CONTACT ASSY NEUTRAL SWITCH</t>
  </si>
  <si>
    <t>ZH0004-17201-01</t>
  </si>
  <si>
    <t>FR FENDER(RED)</t>
  </si>
  <si>
    <t>ZH0006-70100</t>
  </si>
  <si>
    <t>HORN HIGH PITCH</t>
  </si>
  <si>
    <t>ZH0004-59100</t>
  </si>
  <si>
    <t>FILTER ELEMENT</t>
  </si>
  <si>
    <t>ZH0006-70200</t>
  </si>
  <si>
    <t>HORN LOW PITCH</t>
  </si>
  <si>
    <t>ZJH001-850001(F-26-3</t>
  </si>
  <si>
    <t>RECTIFIER REGULATED</t>
  </si>
  <si>
    <t>ZH0004-28302(F-11-5)</t>
  </si>
  <si>
    <t>ZH0004-12500-01</t>
  </si>
  <si>
    <t>LEVER LH</t>
  </si>
  <si>
    <t>ZH0004-74600</t>
  </si>
  <si>
    <t>SWITCH ASSY L STEERING HANDLE</t>
  </si>
  <si>
    <t>BULLET-135CC</t>
  </si>
  <si>
    <t>PAD SET FR BRAKE*</t>
  </si>
  <si>
    <t>ZI0008-05201</t>
  </si>
  <si>
    <t>SPROCKET DRIVING 15T</t>
  </si>
  <si>
    <t>ZH0004-19500A-005006</t>
  </si>
  <si>
    <t>ZI0008-07100</t>
  </si>
  <si>
    <t>ZH0004-19005A</t>
  </si>
  <si>
    <t>DISK FR  BRAKING</t>
  </si>
  <si>
    <t>DURANTO 80CC</t>
  </si>
  <si>
    <t>BM605</t>
  </si>
  <si>
    <t>METERS 1</t>
  </si>
  <si>
    <t>LOCK SET COMP*</t>
  </si>
  <si>
    <t>BM327</t>
  </si>
  <si>
    <t>HEADLIGHT COVER 1 (VISOR)</t>
  </si>
  <si>
    <t>BM614</t>
  </si>
  <si>
    <t>HEADLIGHT 1</t>
  </si>
  <si>
    <t>BM106</t>
  </si>
  <si>
    <t>BM328BK</t>
  </si>
  <si>
    <t>HEADLIGHTHT COVER 2</t>
  </si>
  <si>
    <t>F100-6A 100CC</t>
  </si>
  <si>
    <t>83112-139D-0002</t>
  </si>
  <si>
    <t>83104-139D-0000</t>
  </si>
  <si>
    <t>36111-CXC-0008-02</t>
  </si>
  <si>
    <t>HEADLIGHT COMP (NEW)*</t>
  </si>
  <si>
    <t>Galaxy</t>
  </si>
  <si>
    <t>ZFC007-17009-01</t>
  </si>
  <si>
    <t>COVER FLOW (RED)*</t>
  </si>
  <si>
    <t>ZFC007-72-GX</t>
  </si>
  <si>
    <t>ZFC007-17010</t>
  </si>
  <si>
    <t>VGB001-89</t>
  </si>
  <si>
    <t>ZFC007-170101-05</t>
  </si>
  <si>
    <t>VFA049-85</t>
  </si>
  <si>
    <t>RECTIFIER COMP  REGULATOR</t>
  </si>
  <si>
    <t>ZFC007-36300-01</t>
  </si>
  <si>
    <t>ZHC001-77</t>
  </si>
  <si>
    <t>Kite + - 110CC</t>
  </si>
  <si>
    <t>523001-1870-00TY0000</t>
  </si>
  <si>
    <t>KITE-100CC</t>
  </si>
  <si>
    <t>43241-235C-0000</t>
  </si>
  <si>
    <t>43553-235C-0001</t>
  </si>
  <si>
    <t>LEG R SHIELD (BLUE)*</t>
  </si>
  <si>
    <t>29700-235C-0000</t>
  </si>
  <si>
    <t>12110-T0G0-0000</t>
  </si>
  <si>
    <t>57100-235C-0000</t>
  </si>
  <si>
    <t>RR MIRROR ASSY (RIGHT)</t>
  </si>
  <si>
    <t>43551-235C-0001</t>
  </si>
  <si>
    <t>43563-235C-0000</t>
  </si>
  <si>
    <t>LEG L SHIELD (MAROON)</t>
  </si>
  <si>
    <t>29532-235C-0000</t>
  </si>
  <si>
    <t>SPROCKET REAR</t>
  </si>
  <si>
    <t>13001-T0G0-0000</t>
  </si>
  <si>
    <t>KnightRider - 150CC</t>
  </si>
  <si>
    <t>36300-172-0000</t>
  </si>
  <si>
    <t>LML</t>
  </si>
  <si>
    <t>SPARK PLUG(UHR3CC MICO)</t>
  </si>
  <si>
    <t>C-4773681/M</t>
  </si>
  <si>
    <t>LCL-SERVO-50</t>
  </si>
  <si>
    <t>SERVO 4T 20W50, SL JASO MA2</t>
  </si>
  <si>
    <t>Lubricants</t>
  </si>
  <si>
    <t>LCL-SERVO-40</t>
  </si>
  <si>
    <t>SERVO 4T 20W40, SL JASO MA2</t>
  </si>
  <si>
    <t>Royal +</t>
  </si>
  <si>
    <t>14720/1P50FMG+</t>
  </si>
  <si>
    <t>13211/1P50FMG+</t>
  </si>
  <si>
    <t>13300/1P50FMG+</t>
  </si>
  <si>
    <t>14710/1P50FMG+</t>
  </si>
  <si>
    <t>LCL-14720/1P50FMG+</t>
  </si>
  <si>
    <t>2353N35200+</t>
  </si>
  <si>
    <t>LCL-14710/1P50FMG+</t>
  </si>
  <si>
    <t>Royal ES</t>
  </si>
  <si>
    <t>2353N56521</t>
  </si>
  <si>
    <t>TROVER</t>
  </si>
  <si>
    <t>83112-139D-FR0003R03</t>
  </si>
  <si>
    <t>83112-139D-FR0003R03-04</t>
  </si>
  <si>
    <t>Turbo</t>
  </si>
  <si>
    <t>Q98008MC120</t>
  </si>
  <si>
    <t>157FMJE10-27</t>
  </si>
  <si>
    <t>QJX68521</t>
  </si>
  <si>
    <t>QJX17121</t>
  </si>
  <si>
    <t>QJX53111-01</t>
  </si>
  <si>
    <t>QJX56520</t>
  </si>
  <si>
    <t>QJX65110</t>
  </si>
  <si>
    <t>DAMPER (RR Wheel)</t>
  </si>
  <si>
    <t>Piston Ring Set</t>
  </si>
  <si>
    <t>Piston</t>
  </si>
  <si>
    <t>Exhaust Valve</t>
  </si>
  <si>
    <t>Output Sprocket</t>
  </si>
  <si>
    <t>Front cover of Headlight(RED-NEW)*</t>
  </si>
  <si>
    <t>Windshield Glass Front Cover</t>
  </si>
  <si>
    <t>Front Right Signal Light</t>
  </si>
  <si>
    <t>Rubber Sleeve. Footrest Frame</t>
  </si>
  <si>
    <t>Fr·COVER (MAROON)</t>
  </si>
  <si>
    <t>CHAIN (Chain Drive)</t>
  </si>
  <si>
    <t>Clutch BKSPB Assy (Chaoyue)</t>
  </si>
  <si>
    <t>R SHIELD (BLUE-R side cover)*</t>
  </si>
  <si>
    <t>Rear Brake Shoe Set</t>
  </si>
  <si>
    <t>Front Fender(RED)*</t>
  </si>
  <si>
    <t>Inlet Valve</t>
  </si>
  <si>
    <t>Handlebar Switch LH</t>
  </si>
  <si>
    <t>Front Brake Pad</t>
  </si>
  <si>
    <t>Front Cover(Red)</t>
  </si>
  <si>
    <t>Front Cover(Red) - CHITA*</t>
  </si>
  <si>
    <t>Chain 08MC(428H-120)</t>
  </si>
  <si>
    <t>Sprocket 42T RR</t>
  </si>
  <si>
    <t>Air Cleaner Element</t>
  </si>
  <si>
    <t>Front Disc Brake Pad (NEW)</t>
  </si>
  <si>
    <t>LCL-16120-172-0000</t>
  </si>
  <si>
    <t>Air Filter Element</t>
  </si>
  <si>
    <t>20-5-2019</t>
  </si>
  <si>
    <t>5/52019</t>
  </si>
  <si>
    <t>13/5/2019</t>
  </si>
  <si>
    <t>14/5/2019</t>
  </si>
  <si>
    <t>15/5/2019</t>
  </si>
  <si>
    <t>16/5/2019</t>
  </si>
  <si>
    <t>19/5/2019</t>
  </si>
  <si>
    <t>20/5/2019</t>
  </si>
  <si>
    <t>21/5/2019</t>
  </si>
  <si>
    <t>23/5/2019</t>
  </si>
  <si>
    <t>25/5/2019</t>
  </si>
  <si>
    <t>26/5/2019</t>
  </si>
  <si>
    <t>27/5/2019</t>
  </si>
  <si>
    <t>28/5/2019</t>
  </si>
  <si>
    <t>29/5/2019</t>
  </si>
  <si>
    <t>29/52019</t>
  </si>
  <si>
    <t>30/5/2019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</si>
  <si>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</si>
  <si>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</si>
  <si>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</si>
  <si>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</si>
  <si>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</si>
  <si>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</si>
  <si>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</si>
  <si>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Spare Parts Received</t>
  </si>
  <si>
    <t>Cost per unit</t>
  </si>
  <si>
    <t>Total Cost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</si>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</sst>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0" fontId="1" fillId="0" borderId="1" xfId="0" applyFont="1" applyBorder="1" applyAlignment="1">
      <alignment horizontal="left"/>
    </xf>
  </cellXfs>
  <cellStyles count="4">
    <cellStyle name="Normal" xfId="0" builtinId="0"/>
    <cellStyle name="Normal 2" xfId="1"/>
    <cellStyle name="Normal 5" xfId="3"/>
    <cellStyle name="Normal 6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opLeftCell="D1" workbookViewId="0">
      <selection activeCell="D2" sqref="D1:H1048576"/>
    </sheetView>
  </sheetViews>
  <sheetFormatPr defaultRowHeight="15" x14ac:dyDescent="0.25"/>
  <cols>
    <col min="1" max="1" width="10.7109375" style="6" bestFit="1" customWidth="1"/>
    <col min="2" max="2" width="24.140625" style="4" bestFit="1" customWidth="1"/>
    <col min="3" max="3" width="39.2851562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0.7109375" style="6" bestFit="1" customWidth="1"/>
    <col min="10" max="10" width="21.42578125" bestFit="1" customWidth="1"/>
    <col min="11" max="11" width="30.5703125" bestFit="1" customWidth="1"/>
    <col min="12" max="12" width="18.285156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7" t="s">
        <v>210</v>
      </c>
      <c r="B1" s="7"/>
      <c r="C1" s="7"/>
      <c r="D1" s="7"/>
      <c r="E1" s="7"/>
      <c r="F1" s="7"/>
      <c r="G1" s="7"/>
      <c r="I1" s="7" t="s">
        <v>217</v>
      </c>
      <c r="J1" s="7"/>
      <c r="K1" s="7"/>
      <c r="L1" s="7"/>
      <c r="M1" s="7"/>
      <c r="N1" s="7"/>
      <c r="O1" s="7"/>
    </row>
    <row r="2" spans="1:15" x14ac:dyDescent="0.25">
      <c r="A2" s="2" t="s">
        <v>211</v>
      </c>
      <c r="B2" s="2" t="s">
        <v>212</v>
      </c>
      <c r="C2" s="2" t="s">
        <v>213</v>
      </c>
      <c r="D2" s="2" t="s">
        <v>214</v>
      </c>
      <c r="E2" s="2" t="s">
        <v>215</v>
      </c>
      <c r="F2" s="2" t="s">
        <v>0</v>
      </c>
      <c r="G2" s="2" t="s">
        <v>216</v>
      </c>
      <c r="I2" s="2" t="s">
        <v>211</v>
      </c>
      <c r="J2" s="2" t="s">
        <v>212</v>
      </c>
      <c r="K2" s="2" t="s">
        <v>213</v>
      </c>
      <c r="L2" s="2" t="s">
        <v>214</v>
      </c>
      <c r="M2" s="2" t="s">
        <v>215</v>
      </c>
      <c r="N2" s="2" t="s">
        <v>0</v>
      </c>
      <c r="O2" s="2" t="s">
        <v>216</v>
      </c>
    </row>
    <row r="3" spans="1:15" x14ac:dyDescent="0.25">
      <c r="A3" s="5">
        <v>43501</v>
      </c>
      <c r="B3" s="3" t="s">
        <v>141</v>
      </c>
      <c r="C3" s="1" t="s">
        <v>142</v>
      </c>
      <c r="D3" s="1" t="s">
        <v>143</v>
      </c>
      <c r="E3" s="1">
        <v>1</v>
      </c>
      <c r="F3" s="1">
        <v>372</v>
      </c>
      <c r="G3" s="1">
        <v>372</v>
      </c>
      <c r="I3" s="5">
        <v>43590</v>
      </c>
      <c r="J3" s="1" t="s">
        <v>127</v>
      </c>
      <c r="K3" s="1" t="s">
        <v>178</v>
      </c>
      <c r="L3" s="1" t="s">
        <v>122</v>
      </c>
      <c r="M3" s="1">
        <v>1</v>
      </c>
      <c r="N3" s="1">
        <v>400</v>
      </c>
      <c r="O3" s="1">
        <v>400</v>
      </c>
    </row>
    <row r="4" spans="1:15" x14ac:dyDescent="0.25">
      <c r="A4" s="5">
        <v>43501</v>
      </c>
      <c r="B4" s="3" t="s">
        <v>152</v>
      </c>
      <c r="C4" s="1" t="s">
        <v>183</v>
      </c>
      <c r="D4" s="1" t="s">
        <v>146</v>
      </c>
      <c r="E4" s="1">
        <v>1</v>
      </c>
      <c r="F4" s="1">
        <v>600</v>
      </c>
      <c r="G4" s="1">
        <v>600</v>
      </c>
      <c r="I4" s="5">
        <v>43590</v>
      </c>
      <c r="J4" s="1" t="s">
        <v>90</v>
      </c>
      <c r="K4" s="1" t="s">
        <v>53</v>
      </c>
      <c r="L4" s="1" t="s">
        <v>85</v>
      </c>
      <c r="M4" s="1">
        <v>3</v>
      </c>
      <c r="N4" s="1">
        <v>400</v>
      </c>
      <c r="O4" s="1">
        <v>1200</v>
      </c>
    </row>
    <row r="5" spans="1:15" x14ac:dyDescent="0.25">
      <c r="A5" s="5">
        <v>43501</v>
      </c>
      <c r="B5" s="3">
        <v>311130700</v>
      </c>
      <c r="C5" s="1" t="s">
        <v>37</v>
      </c>
      <c r="D5" s="1" t="s">
        <v>36</v>
      </c>
      <c r="E5" s="1">
        <v>1</v>
      </c>
      <c r="F5" s="1">
        <v>200</v>
      </c>
      <c r="G5" s="1">
        <v>200</v>
      </c>
      <c r="I5" s="5">
        <v>43590</v>
      </c>
      <c r="J5" s="1" t="s">
        <v>87</v>
      </c>
      <c r="K5" s="1" t="s">
        <v>88</v>
      </c>
      <c r="L5" s="1" t="s">
        <v>85</v>
      </c>
      <c r="M5" s="1">
        <v>3</v>
      </c>
      <c r="N5" s="1">
        <v>200</v>
      </c>
      <c r="O5" s="1">
        <v>600</v>
      </c>
    </row>
    <row r="6" spans="1:15" x14ac:dyDescent="0.25">
      <c r="A6" s="5">
        <v>43501</v>
      </c>
      <c r="B6" s="3" t="s">
        <v>99</v>
      </c>
      <c r="C6" s="1" t="s">
        <v>100</v>
      </c>
      <c r="D6" s="1" t="s">
        <v>93</v>
      </c>
      <c r="E6" s="1">
        <v>1</v>
      </c>
      <c r="F6" s="1">
        <v>1240</v>
      </c>
      <c r="G6" s="1">
        <v>1240</v>
      </c>
      <c r="I6" s="5">
        <v>43590</v>
      </c>
      <c r="J6" s="1" t="s">
        <v>80</v>
      </c>
      <c r="K6" s="1" t="s">
        <v>23</v>
      </c>
      <c r="L6" s="1" t="s">
        <v>64</v>
      </c>
      <c r="M6" s="1">
        <v>3</v>
      </c>
      <c r="N6" s="1">
        <v>500</v>
      </c>
      <c r="O6" s="1">
        <v>1500</v>
      </c>
    </row>
    <row r="7" spans="1:15" x14ac:dyDescent="0.25">
      <c r="A7" s="5">
        <v>43501</v>
      </c>
      <c r="B7" s="3" t="s">
        <v>102</v>
      </c>
      <c r="C7" s="1" t="s">
        <v>103</v>
      </c>
      <c r="D7" s="1" t="s">
        <v>93</v>
      </c>
      <c r="E7" s="1">
        <v>1</v>
      </c>
      <c r="F7" s="1">
        <v>1200</v>
      </c>
      <c r="G7" s="1">
        <v>1200</v>
      </c>
      <c r="I7" s="5">
        <v>43590</v>
      </c>
      <c r="J7" s="1" t="s">
        <v>101</v>
      </c>
      <c r="K7" s="1" t="s">
        <v>63</v>
      </c>
      <c r="L7" s="1" t="s">
        <v>93</v>
      </c>
      <c r="M7" s="1">
        <v>4</v>
      </c>
      <c r="N7" s="1">
        <v>550</v>
      </c>
      <c r="O7" s="1">
        <v>2200</v>
      </c>
    </row>
    <row r="8" spans="1:15" x14ac:dyDescent="0.25">
      <c r="A8" s="5">
        <v>43501</v>
      </c>
      <c r="B8" s="3" t="s">
        <v>97</v>
      </c>
      <c r="C8" s="1" t="s">
        <v>98</v>
      </c>
      <c r="D8" s="1" t="s">
        <v>93</v>
      </c>
      <c r="E8" s="1">
        <v>1</v>
      </c>
      <c r="F8" s="1">
        <v>300</v>
      </c>
      <c r="G8" s="1">
        <v>300</v>
      </c>
      <c r="I8" s="5">
        <v>43590</v>
      </c>
      <c r="J8" s="1" t="s">
        <v>157</v>
      </c>
      <c r="K8" s="1" t="s">
        <v>185</v>
      </c>
      <c r="L8" s="1" t="s">
        <v>156</v>
      </c>
      <c r="M8" s="1">
        <v>1</v>
      </c>
      <c r="N8" s="1">
        <v>1200</v>
      </c>
      <c r="O8" s="1">
        <v>1200</v>
      </c>
    </row>
    <row r="9" spans="1:15" x14ac:dyDescent="0.25">
      <c r="A9" s="5">
        <v>43501</v>
      </c>
      <c r="B9" s="3" t="s">
        <v>94</v>
      </c>
      <c r="C9" s="1" t="s">
        <v>95</v>
      </c>
      <c r="D9" s="1" t="s">
        <v>93</v>
      </c>
      <c r="E9" s="1">
        <v>1</v>
      </c>
      <c r="F9" s="1">
        <v>1200</v>
      </c>
      <c r="G9" s="1">
        <v>1200</v>
      </c>
      <c r="I9" s="5">
        <v>43804</v>
      </c>
      <c r="J9" s="1" t="s">
        <v>30</v>
      </c>
      <c r="K9" s="1" t="s">
        <v>31</v>
      </c>
      <c r="L9" s="1" t="s">
        <v>24</v>
      </c>
      <c r="M9" s="1">
        <v>1</v>
      </c>
      <c r="N9" s="1">
        <v>500</v>
      </c>
      <c r="O9" s="1">
        <v>500</v>
      </c>
    </row>
    <row r="10" spans="1:15" x14ac:dyDescent="0.25">
      <c r="A10" s="5">
        <v>43501</v>
      </c>
      <c r="B10" s="3" t="s">
        <v>141</v>
      </c>
      <c r="C10" s="1" t="s">
        <v>142</v>
      </c>
      <c r="D10" s="1" t="s">
        <v>143</v>
      </c>
      <c r="E10" s="1">
        <v>1</v>
      </c>
      <c r="F10" s="1">
        <v>372</v>
      </c>
      <c r="G10" s="1">
        <v>372</v>
      </c>
      <c r="I10" s="5">
        <v>43804</v>
      </c>
      <c r="J10" s="1" t="s">
        <v>32</v>
      </c>
      <c r="K10" s="1" t="s">
        <v>33</v>
      </c>
      <c r="L10" s="1" t="s">
        <v>24</v>
      </c>
      <c r="M10" s="1">
        <v>1</v>
      </c>
      <c r="N10" s="1">
        <v>400</v>
      </c>
      <c r="O10" s="1">
        <v>400</v>
      </c>
    </row>
    <row r="11" spans="1:15" x14ac:dyDescent="0.25">
      <c r="A11" s="5">
        <v>43501</v>
      </c>
      <c r="B11" s="3" t="s">
        <v>113</v>
      </c>
      <c r="C11" s="1" t="s">
        <v>71</v>
      </c>
      <c r="D11" s="1" t="s">
        <v>109</v>
      </c>
      <c r="E11" s="1">
        <v>1</v>
      </c>
      <c r="F11" s="1">
        <v>1200</v>
      </c>
      <c r="G11" s="1">
        <v>1200</v>
      </c>
      <c r="I11" s="5">
        <v>43804</v>
      </c>
      <c r="J11" s="1" t="s">
        <v>34</v>
      </c>
      <c r="K11" s="1" t="s">
        <v>4</v>
      </c>
      <c r="L11" s="1" t="s">
        <v>24</v>
      </c>
      <c r="M11" s="1">
        <v>1</v>
      </c>
      <c r="N11" s="1">
        <v>3500</v>
      </c>
      <c r="O11" s="1">
        <v>3500</v>
      </c>
    </row>
    <row r="12" spans="1:15" x14ac:dyDescent="0.25">
      <c r="A12" s="5">
        <v>43560</v>
      </c>
      <c r="B12" s="3" t="s">
        <v>110</v>
      </c>
      <c r="C12" s="1" t="s">
        <v>111</v>
      </c>
      <c r="D12" s="1" t="s">
        <v>109</v>
      </c>
      <c r="E12" s="1">
        <v>1</v>
      </c>
      <c r="F12" s="1">
        <v>1000</v>
      </c>
      <c r="G12" s="1">
        <v>1000</v>
      </c>
      <c r="I12" s="5">
        <v>43804</v>
      </c>
      <c r="J12" s="1" t="s">
        <v>35</v>
      </c>
      <c r="K12" s="1" t="s">
        <v>12</v>
      </c>
      <c r="L12" s="1" t="s">
        <v>24</v>
      </c>
      <c r="M12" s="1">
        <v>1</v>
      </c>
      <c r="N12" s="1">
        <v>3500</v>
      </c>
      <c r="O12" s="1">
        <v>3500</v>
      </c>
    </row>
    <row r="13" spans="1:15" x14ac:dyDescent="0.25">
      <c r="A13" s="5">
        <v>43560</v>
      </c>
      <c r="B13" s="3" t="s">
        <v>112</v>
      </c>
      <c r="C13" s="1" t="s">
        <v>41</v>
      </c>
      <c r="D13" s="1" t="s">
        <v>109</v>
      </c>
      <c r="E13" s="1">
        <v>1</v>
      </c>
      <c r="F13" s="1">
        <v>1500</v>
      </c>
      <c r="G13" s="1">
        <v>1500</v>
      </c>
      <c r="I13" s="5">
        <v>43804</v>
      </c>
      <c r="J13" s="1" t="s">
        <v>107</v>
      </c>
      <c r="K13" s="1" t="s">
        <v>108</v>
      </c>
      <c r="L13" s="1" t="s">
        <v>104</v>
      </c>
      <c r="M13" s="1">
        <v>1</v>
      </c>
      <c r="N13" s="1">
        <v>1500</v>
      </c>
      <c r="O13" s="1">
        <v>1500</v>
      </c>
    </row>
    <row r="14" spans="1:15" x14ac:dyDescent="0.25">
      <c r="A14" s="5">
        <v>43590</v>
      </c>
      <c r="B14" s="3" t="s">
        <v>191</v>
      </c>
      <c r="C14" s="1" t="s">
        <v>192</v>
      </c>
      <c r="D14" s="1" t="s">
        <v>136</v>
      </c>
      <c r="E14" s="1">
        <v>1</v>
      </c>
      <c r="F14" s="1">
        <v>400</v>
      </c>
      <c r="G14" s="1">
        <v>400</v>
      </c>
      <c r="I14" s="5" t="s">
        <v>193</v>
      </c>
      <c r="J14" s="1" t="s">
        <v>119</v>
      </c>
      <c r="K14" s="1" t="s">
        <v>11</v>
      </c>
      <c r="L14" s="1" t="s">
        <v>109</v>
      </c>
      <c r="M14" s="1">
        <v>1</v>
      </c>
      <c r="N14" s="1">
        <v>1400</v>
      </c>
      <c r="O14" s="1">
        <v>1400</v>
      </c>
    </row>
    <row r="15" spans="1:15" x14ac:dyDescent="0.25">
      <c r="A15" s="5">
        <v>43590</v>
      </c>
      <c r="B15" s="3" t="s">
        <v>116</v>
      </c>
      <c r="C15" s="1" t="s">
        <v>117</v>
      </c>
      <c r="D15" s="1" t="s">
        <v>109</v>
      </c>
      <c r="E15" s="1">
        <v>1</v>
      </c>
      <c r="F15" s="1">
        <v>500</v>
      </c>
      <c r="G15" s="1">
        <v>500</v>
      </c>
      <c r="I15" s="5">
        <v>43605</v>
      </c>
      <c r="J15" s="1" t="s">
        <v>118</v>
      </c>
      <c r="K15" s="1" t="s">
        <v>96</v>
      </c>
      <c r="L15" s="1" t="s">
        <v>109</v>
      </c>
      <c r="M15" s="1">
        <v>1</v>
      </c>
      <c r="N15" s="1">
        <v>1500</v>
      </c>
      <c r="O15" s="1">
        <v>1500</v>
      </c>
    </row>
    <row r="16" spans="1:15" x14ac:dyDescent="0.25">
      <c r="A16" s="5">
        <v>43590</v>
      </c>
      <c r="B16" s="3" t="s">
        <v>70</v>
      </c>
      <c r="C16" s="1" t="s">
        <v>71</v>
      </c>
      <c r="D16" s="1" t="s">
        <v>64</v>
      </c>
      <c r="E16" s="1">
        <v>1</v>
      </c>
      <c r="F16" s="1">
        <v>1200</v>
      </c>
      <c r="G16" s="1">
        <v>1200</v>
      </c>
      <c r="I16" s="5">
        <v>43605</v>
      </c>
      <c r="J16" s="1" t="s">
        <v>114</v>
      </c>
      <c r="K16" s="1" t="s">
        <v>69</v>
      </c>
      <c r="L16" s="1" t="s">
        <v>109</v>
      </c>
      <c r="M16" s="1">
        <v>1</v>
      </c>
      <c r="N16" s="1">
        <v>300</v>
      </c>
      <c r="O16" s="1">
        <v>300</v>
      </c>
    </row>
    <row r="17" spans="1:15" x14ac:dyDescent="0.25">
      <c r="A17" s="5" t="s">
        <v>194</v>
      </c>
      <c r="B17" s="3" t="s">
        <v>153</v>
      </c>
      <c r="C17" s="1" t="s">
        <v>182</v>
      </c>
      <c r="D17" s="1" t="s">
        <v>146</v>
      </c>
      <c r="E17" s="1">
        <v>1</v>
      </c>
      <c r="F17" s="1">
        <v>200</v>
      </c>
      <c r="G17" s="1">
        <v>200</v>
      </c>
      <c r="I17" s="5"/>
      <c r="J17" s="1"/>
      <c r="K17" s="1"/>
      <c r="L17" s="1"/>
      <c r="M17" s="1">
        <f>SUM(M3:M16)</f>
        <v>23</v>
      </c>
      <c r="N17" s="1">
        <f t="shared" ref="N17:O17" si="0">SUM(N3:N16)</f>
        <v>15850</v>
      </c>
      <c r="O17" s="1">
        <f t="shared" si="0"/>
        <v>19700</v>
      </c>
    </row>
    <row r="18" spans="1:15" x14ac:dyDescent="0.25">
      <c r="A18" s="5">
        <v>43590</v>
      </c>
      <c r="B18" s="3" t="s">
        <v>151</v>
      </c>
      <c r="C18" s="1" t="s">
        <v>170</v>
      </c>
      <c r="D18" s="1" t="s">
        <v>146</v>
      </c>
      <c r="E18" s="1">
        <v>1</v>
      </c>
      <c r="F18" s="1">
        <v>150</v>
      </c>
      <c r="G18" s="1">
        <v>150</v>
      </c>
    </row>
    <row r="19" spans="1:15" x14ac:dyDescent="0.25">
      <c r="A19" s="5">
        <v>43590</v>
      </c>
      <c r="B19" s="3" t="s">
        <v>148</v>
      </c>
      <c r="C19" s="1" t="s">
        <v>169</v>
      </c>
      <c r="D19" s="1" t="s">
        <v>146</v>
      </c>
      <c r="E19" s="1">
        <v>1</v>
      </c>
      <c r="F19" s="1">
        <v>450</v>
      </c>
      <c r="G19" s="1">
        <v>450</v>
      </c>
    </row>
    <row r="20" spans="1:15" x14ac:dyDescent="0.25">
      <c r="A20" s="5">
        <v>43590</v>
      </c>
      <c r="B20" s="3" t="s">
        <v>149</v>
      </c>
      <c r="C20" s="1" t="s">
        <v>168</v>
      </c>
      <c r="D20" s="1" t="s">
        <v>146</v>
      </c>
      <c r="E20" s="1">
        <v>1</v>
      </c>
      <c r="F20" s="1">
        <v>250</v>
      </c>
      <c r="G20" s="1">
        <v>250</v>
      </c>
    </row>
    <row r="21" spans="1:15" x14ac:dyDescent="0.25">
      <c r="A21" s="5">
        <v>43590</v>
      </c>
      <c r="B21" s="3" t="s">
        <v>105</v>
      </c>
      <c r="C21" s="1" t="s">
        <v>172</v>
      </c>
      <c r="D21" s="1" t="s">
        <v>104</v>
      </c>
      <c r="E21" s="1">
        <v>1</v>
      </c>
      <c r="F21" s="1">
        <v>1200</v>
      </c>
      <c r="G21" s="1">
        <v>1200</v>
      </c>
    </row>
    <row r="22" spans="1:15" x14ac:dyDescent="0.25">
      <c r="A22" s="5">
        <v>43590</v>
      </c>
      <c r="B22" s="3" t="s">
        <v>106</v>
      </c>
      <c r="C22" s="1" t="s">
        <v>173</v>
      </c>
      <c r="D22" s="1" t="s">
        <v>104</v>
      </c>
      <c r="E22" s="1">
        <v>1</v>
      </c>
      <c r="F22" s="1">
        <v>400</v>
      </c>
      <c r="G22" s="1">
        <v>400</v>
      </c>
    </row>
    <row r="23" spans="1:15" x14ac:dyDescent="0.25">
      <c r="A23" s="5">
        <v>43590</v>
      </c>
      <c r="B23" s="3" t="s">
        <v>54</v>
      </c>
      <c r="C23" s="1" t="s">
        <v>55</v>
      </c>
      <c r="D23" s="1" t="s">
        <v>36</v>
      </c>
      <c r="E23" s="1">
        <v>1</v>
      </c>
      <c r="F23" s="1">
        <v>1500</v>
      </c>
      <c r="G23" s="1">
        <v>1500</v>
      </c>
    </row>
    <row r="24" spans="1:15" x14ac:dyDescent="0.25">
      <c r="A24" s="5">
        <v>43590</v>
      </c>
      <c r="B24" s="3" t="s">
        <v>58</v>
      </c>
      <c r="C24" s="1" t="s">
        <v>59</v>
      </c>
      <c r="D24" s="1" t="s">
        <v>36</v>
      </c>
      <c r="E24" s="1">
        <v>1</v>
      </c>
      <c r="F24" s="1">
        <v>400</v>
      </c>
      <c r="G24" s="1">
        <v>400</v>
      </c>
    </row>
    <row r="25" spans="1:15" x14ac:dyDescent="0.25">
      <c r="A25" s="5">
        <v>43590</v>
      </c>
      <c r="B25" s="3" t="s">
        <v>52</v>
      </c>
      <c r="C25" s="1" t="s">
        <v>53</v>
      </c>
      <c r="D25" s="1" t="s">
        <v>36</v>
      </c>
      <c r="E25" s="1">
        <v>1</v>
      </c>
      <c r="F25" s="1">
        <v>400</v>
      </c>
      <c r="G25" s="1">
        <v>400</v>
      </c>
    </row>
    <row r="26" spans="1:15" x14ac:dyDescent="0.25">
      <c r="A26" s="5">
        <v>43590</v>
      </c>
      <c r="B26" s="3">
        <v>310320801</v>
      </c>
      <c r="C26" s="1" t="s">
        <v>40</v>
      </c>
      <c r="D26" s="1" t="s">
        <v>36</v>
      </c>
      <c r="E26" s="1">
        <v>1</v>
      </c>
      <c r="F26" s="1">
        <v>200</v>
      </c>
      <c r="G26" s="1">
        <v>200</v>
      </c>
    </row>
    <row r="27" spans="1:15" x14ac:dyDescent="0.25">
      <c r="A27" s="5">
        <v>43621</v>
      </c>
      <c r="B27" s="3" t="s">
        <v>141</v>
      </c>
      <c r="C27" s="1" t="s">
        <v>142</v>
      </c>
      <c r="D27" s="1" t="s">
        <v>143</v>
      </c>
      <c r="E27" s="1">
        <v>1</v>
      </c>
      <c r="F27" s="1">
        <v>372</v>
      </c>
      <c r="G27" s="1">
        <v>372</v>
      </c>
    </row>
    <row r="28" spans="1:15" x14ac:dyDescent="0.25">
      <c r="A28" s="5">
        <v>43621</v>
      </c>
      <c r="B28" s="3" t="s">
        <v>163</v>
      </c>
      <c r="C28" s="1" t="s">
        <v>189</v>
      </c>
      <c r="D28" s="1" t="s">
        <v>159</v>
      </c>
      <c r="E28" s="1">
        <v>1</v>
      </c>
      <c r="F28" s="1">
        <v>500</v>
      </c>
      <c r="G28" s="1">
        <v>500</v>
      </c>
    </row>
    <row r="29" spans="1:15" x14ac:dyDescent="0.25">
      <c r="A29" s="5">
        <v>43621</v>
      </c>
      <c r="B29" s="3" t="s">
        <v>116</v>
      </c>
      <c r="C29" s="1" t="s">
        <v>117</v>
      </c>
      <c r="D29" s="1" t="s">
        <v>109</v>
      </c>
      <c r="E29" s="1">
        <v>1</v>
      </c>
      <c r="F29" s="1">
        <v>500</v>
      </c>
      <c r="G29" s="1">
        <v>500</v>
      </c>
    </row>
    <row r="30" spans="1:15" x14ac:dyDescent="0.25">
      <c r="A30" s="5">
        <v>43621</v>
      </c>
      <c r="B30" s="3" t="s">
        <v>25</v>
      </c>
      <c r="C30" s="1" t="s">
        <v>26</v>
      </c>
      <c r="D30" s="1" t="s">
        <v>24</v>
      </c>
      <c r="E30" s="1">
        <v>1</v>
      </c>
      <c r="F30" s="1">
        <v>200</v>
      </c>
      <c r="G30" s="1">
        <v>200</v>
      </c>
    </row>
    <row r="31" spans="1:15" x14ac:dyDescent="0.25">
      <c r="A31" s="5">
        <v>43621</v>
      </c>
      <c r="B31" s="3" t="s">
        <v>15</v>
      </c>
      <c r="C31" s="1" t="s">
        <v>16</v>
      </c>
      <c r="D31" s="1" t="s">
        <v>1</v>
      </c>
      <c r="E31" s="1">
        <v>1</v>
      </c>
      <c r="F31" s="1">
        <v>500</v>
      </c>
      <c r="G31" s="1">
        <v>500</v>
      </c>
    </row>
    <row r="32" spans="1:15" x14ac:dyDescent="0.25">
      <c r="A32" s="5">
        <v>43621</v>
      </c>
      <c r="B32" s="3" t="s">
        <v>141</v>
      </c>
      <c r="C32" s="1" t="s">
        <v>142</v>
      </c>
      <c r="D32" s="1" t="s">
        <v>143</v>
      </c>
      <c r="E32" s="1">
        <v>1</v>
      </c>
      <c r="F32" s="1">
        <v>372</v>
      </c>
      <c r="G32" s="1">
        <v>372</v>
      </c>
    </row>
    <row r="33" spans="1:7" x14ac:dyDescent="0.25">
      <c r="A33" s="5">
        <v>43621</v>
      </c>
      <c r="B33" s="3" t="s">
        <v>141</v>
      </c>
      <c r="C33" s="1" t="s">
        <v>142</v>
      </c>
      <c r="D33" s="1" t="s">
        <v>143</v>
      </c>
      <c r="E33" s="1">
        <v>1</v>
      </c>
      <c r="F33" s="1">
        <v>372</v>
      </c>
      <c r="G33" s="1">
        <v>372</v>
      </c>
    </row>
    <row r="34" spans="1:7" x14ac:dyDescent="0.25">
      <c r="A34" s="5">
        <v>43682</v>
      </c>
      <c r="B34" s="3" t="s">
        <v>115</v>
      </c>
      <c r="C34" s="1" t="s">
        <v>71</v>
      </c>
      <c r="D34" s="1" t="s">
        <v>109</v>
      </c>
      <c r="E34" s="1">
        <v>1</v>
      </c>
      <c r="F34" s="1">
        <v>1200</v>
      </c>
      <c r="G34" s="1">
        <v>1200</v>
      </c>
    </row>
    <row r="35" spans="1:7" x14ac:dyDescent="0.25">
      <c r="A35" s="5">
        <v>43682</v>
      </c>
      <c r="B35" s="3" t="s">
        <v>28</v>
      </c>
      <c r="C35" s="1" t="s">
        <v>29</v>
      </c>
      <c r="D35" s="1" t="s">
        <v>24</v>
      </c>
      <c r="E35" s="1">
        <v>1</v>
      </c>
      <c r="F35" s="1">
        <v>1000</v>
      </c>
      <c r="G35" s="1">
        <v>1000</v>
      </c>
    </row>
    <row r="36" spans="1:7" x14ac:dyDescent="0.25">
      <c r="A36" s="5">
        <v>43713</v>
      </c>
      <c r="B36" s="3" t="s">
        <v>160</v>
      </c>
      <c r="C36" s="1" t="s">
        <v>187</v>
      </c>
      <c r="D36" s="1" t="s">
        <v>159</v>
      </c>
      <c r="E36" s="1">
        <v>1</v>
      </c>
      <c r="F36" s="1">
        <v>500</v>
      </c>
      <c r="G36" s="1">
        <v>500</v>
      </c>
    </row>
    <row r="37" spans="1:7" x14ac:dyDescent="0.25">
      <c r="A37" s="5">
        <v>43713</v>
      </c>
      <c r="B37" s="3" t="s">
        <v>162</v>
      </c>
      <c r="C37" s="1" t="s">
        <v>188</v>
      </c>
      <c r="D37" s="1" t="s">
        <v>159</v>
      </c>
      <c r="E37" s="1">
        <v>1</v>
      </c>
      <c r="F37" s="1">
        <v>600</v>
      </c>
      <c r="G37" s="1">
        <v>600</v>
      </c>
    </row>
    <row r="38" spans="1:7" x14ac:dyDescent="0.25">
      <c r="A38" s="5">
        <v>43713</v>
      </c>
      <c r="B38" s="3" t="s">
        <v>161</v>
      </c>
      <c r="C38" s="1" t="s">
        <v>171</v>
      </c>
      <c r="D38" s="1" t="s">
        <v>159</v>
      </c>
      <c r="E38" s="1">
        <v>1</v>
      </c>
      <c r="F38" s="1">
        <v>250</v>
      </c>
      <c r="G38" s="1">
        <v>250</v>
      </c>
    </row>
    <row r="39" spans="1:7" x14ac:dyDescent="0.25">
      <c r="A39" s="5">
        <v>43774</v>
      </c>
      <c r="B39" s="3" t="s">
        <v>141</v>
      </c>
      <c r="C39" s="1" t="s">
        <v>142</v>
      </c>
      <c r="D39" s="1" t="s">
        <v>143</v>
      </c>
      <c r="E39" s="1">
        <v>1</v>
      </c>
      <c r="F39" s="1">
        <v>372</v>
      </c>
      <c r="G39" s="1">
        <v>372</v>
      </c>
    </row>
    <row r="40" spans="1:7" x14ac:dyDescent="0.25">
      <c r="A40" s="5">
        <v>43774</v>
      </c>
      <c r="B40" s="3" t="s">
        <v>141</v>
      </c>
      <c r="C40" s="1" t="s">
        <v>142</v>
      </c>
      <c r="D40" s="1" t="s">
        <v>143</v>
      </c>
      <c r="E40" s="1">
        <v>1</v>
      </c>
      <c r="F40" s="1">
        <v>372</v>
      </c>
      <c r="G40" s="1">
        <v>372</v>
      </c>
    </row>
    <row r="41" spans="1:7" x14ac:dyDescent="0.25">
      <c r="A41" s="5">
        <v>43774</v>
      </c>
      <c r="B41" s="3" t="s">
        <v>165</v>
      </c>
      <c r="C41" s="1" t="s">
        <v>190</v>
      </c>
      <c r="D41" s="1" t="s">
        <v>159</v>
      </c>
      <c r="E41" s="1">
        <v>1</v>
      </c>
      <c r="F41" s="1">
        <v>400</v>
      </c>
      <c r="G41" s="1">
        <v>400</v>
      </c>
    </row>
    <row r="42" spans="1:7" x14ac:dyDescent="0.25">
      <c r="A42" s="5">
        <v>43774</v>
      </c>
      <c r="B42" s="3" t="s">
        <v>141</v>
      </c>
      <c r="C42" s="1" t="s">
        <v>142</v>
      </c>
      <c r="D42" s="1" t="s">
        <v>143</v>
      </c>
      <c r="E42" s="1">
        <v>1</v>
      </c>
      <c r="F42" s="1">
        <v>372</v>
      </c>
      <c r="G42" s="1">
        <v>372</v>
      </c>
    </row>
    <row r="43" spans="1:7" x14ac:dyDescent="0.25">
      <c r="A43" s="5">
        <v>43804</v>
      </c>
      <c r="B43" s="3">
        <v>310332300</v>
      </c>
      <c r="C43" s="1" t="s">
        <v>51</v>
      </c>
      <c r="D43" s="1" t="s">
        <v>36</v>
      </c>
      <c r="E43" s="1">
        <v>1</v>
      </c>
      <c r="F43" s="1">
        <v>60</v>
      </c>
      <c r="G43" s="1">
        <v>60</v>
      </c>
    </row>
    <row r="44" spans="1:7" x14ac:dyDescent="0.25">
      <c r="A44" s="5">
        <v>43804</v>
      </c>
      <c r="B44" s="3" t="s">
        <v>67</v>
      </c>
      <c r="C44" s="1" t="s">
        <v>68</v>
      </c>
      <c r="D44" s="1" t="s">
        <v>64</v>
      </c>
      <c r="E44" s="1">
        <v>1</v>
      </c>
      <c r="F44" s="1">
        <v>1500</v>
      </c>
      <c r="G44" s="1">
        <v>1500</v>
      </c>
    </row>
    <row r="45" spans="1:7" x14ac:dyDescent="0.25">
      <c r="A45" s="5" t="s">
        <v>195</v>
      </c>
      <c r="B45" s="3" t="s">
        <v>144</v>
      </c>
      <c r="C45" s="1" t="s">
        <v>145</v>
      </c>
      <c r="D45" s="1" t="s">
        <v>143</v>
      </c>
      <c r="E45" s="1">
        <v>1</v>
      </c>
      <c r="F45" s="1">
        <v>377</v>
      </c>
      <c r="G45" s="1">
        <v>377</v>
      </c>
    </row>
    <row r="46" spans="1:7" x14ac:dyDescent="0.25">
      <c r="A46" s="5" t="s">
        <v>195</v>
      </c>
      <c r="B46" s="3" t="s">
        <v>65</v>
      </c>
      <c r="C46" s="1" t="s">
        <v>66</v>
      </c>
      <c r="D46" s="1" t="s">
        <v>64</v>
      </c>
      <c r="E46" s="1">
        <v>1</v>
      </c>
      <c r="F46" s="1">
        <v>500</v>
      </c>
      <c r="G46" s="1">
        <v>500</v>
      </c>
    </row>
    <row r="47" spans="1:7" x14ac:dyDescent="0.25">
      <c r="A47" s="5" t="s">
        <v>195</v>
      </c>
      <c r="B47" s="3" t="s">
        <v>144</v>
      </c>
      <c r="C47" s="1" t="s">
        <v>145</v>
      </c>
      <c r="D47" s="1" t="s">
        <v>143</v>
      </c>
      <c r="E47" s="1">
        <v>1</v>
      </c>
      <c r="F47" s="1">
        <v>377</v>
      </c>
      <c r="G47" s="1">
        <v>377</v>
      </c>
    </row>
    <row r="48" spans="1:7" x14ac:dyDescent="0.25">
      <c r="A48" s="5" t="s">
        <v>195</v>
      </c>
      <c r="B48" s="3" t="s">
        <v>38</v>
      </c>
      <c r="C48" s="1" t="s">
        <v>39</v>
      </c>
      <c r="D48" s="1" t="s">
        <v>36</v>
      </c>
      <c r="E48" s="1">
        <v>2</v>
      </c>
      <c r="F48" s="1">
        <v>100</v>
      </c>
      <c r="G48" s="1">
        <v>200</v>
      </c>
    </row>
    <row r="49" spans="1:7" x14ac:dyDescent="0.25">
      <c r="A49" s="5" t="s">
        <v>195</v>
      </c>
      <c r="B49" s="3" t="s">
        <v>83</v>
      </c>
      <c r="C49" s="1" t="s">
        <v>84</v>
      </c>
      <c r="D49" s="1" t="s">
        <v>64</v>
      </c>
      <c r="E49" s="1">
        <v>1</v>
      </c>
      <c r="F49" s="1">
        <v>800</v>
      </c>
      <c r="G49" s="1">
        <v>800</v>
      </c>
    </row>
    <row r="50" spans="1:7" x14ac:dyDescent="0.25">
      <c r="A50" s="5" t="s">
        <v>195</v>
      </c>
      <c r="B50" s="3" t="s">
        <v>141</v>
      </c>
      <c r="C50" s="1" t="s">
        <v>142</v>
      </c>
      <c r="D50" s="1" t="s">
        <v>143</v>
      </c>
      <c r="E50" s="1">
        <v>1</v>
      </c>
      <c r="F50" s="1">
        <v>372</v>
      </c>
      <c r="G50" s="1">
        <v>372</v>
      </c>
    </row>
    <row r="51" spans="1:7" x14ac:dyDescent="0.25">
      <c r="A51" s="5" t="s">
        <v>195</v>
      </c>
      <c r="B51" s="3" t="s">
        <v>166</v>
      </c>
      <c r="C51" s="1" t="s">
        <v>180</v>
      </c>
      <c r="D51" s="1" t="s">
        <v>159</v>
      </c>
      <c r="E51" s="1">
        <v>1</v>
      </c>
      <c r="F51" s="1">
        <v>300</v>
      </c>
      <c r="G51" s="1">
        <v>300</v>
      </c>
    </row>
    <row r="52" spans="1:7" x14ac:dyDescent="0.25">
      <c r="A52" s="5" t="s">
        <v>196</v>
      </c>
      <c r="B52" s="3" t="s">
        <v>17</v>
      </c>
      <c r="C52" s="1" t="s">
        <v>18</v>
      </c>
      <c r="D52" s="1" t="s">
        <v>1</v>
      </c>
      <c r="E52" s="1">
        <v>1</v>
      </c>
      <c r="F52" s="1">
        <v>200</v>
      </c>
      <c r="G52" s="1">
        <v>200</v>
      </c>
    </row>
    <row r="53" spans="1:7" x14ac:dyDescent="0.25">
      <c r="A53" s="5" t="s">
        <v>196</v>
      </c>
      <c r="B53" s="3" t="s">
        <v>101</v>
      </c>
      <c r="C53" s="1" t="s">
        <v>63</v>
      </c>
      <c r="D53" s="1" t="s">
        <v>93</v>
      </c>
      <c r="E53" s="1">
        <v>1</v>
      </c>
      <c r="F53" s="1">
        <v>550</v>
      </c>
      <c r="G53" s="1">
        <v>550</v>
      </c>
    </row>
    <row r="54" spans="1:7" x14ac:dyDescent="0.25">
      <c r="A54" s="5" t="s">
        <v>196</v>
      </c>
      <c r="B54" s="3" t="s">
        <v>141</v>
      </c>
      <c r="C54" s="1" t="s">
        <v>142</v>
      </c>
      <c r="D54" s="1" t="s">
        <v>143</v>
      </c>
      <c r="E54" s="1">
        <v>1</v>
      </c>
      <c r="F54" s="1">
        <v>372</v>
      </c>
      <c r="G54" s="1">
        <v>372</v>
      </c>
    </row>
    <row r="55" spans="1:7" x14ac:dyDescent="0.25">
      <c r="A55" s="5" t="s">
        <v>196</v>
      </c>
      <c r="B55" s="3" t="s">
        <v>141</v>
      </c>
      <c r="C55" s="1" t="s">
        <v>142</v>
      </c>
      <c r="D55" s="1" t="s">
        <v>143</v>
      </c>
      <c r="E55" s="1">
        <v>1</v>
      </c>
      <c r="F55" s="1">
        <v>372</v>
      </c>
      <c r="G55" s="1">
        <v>372</v>
      </c>
    </row>
    <row r="56" spans="1:7" x14ac:dyDescent="0.25">
      <c r="A56" s="5" t="s">
        <v>196</v>
      </c>
      <c r="B56" s="3" t="s">
        <v>89</v>
      </c>
      <c r="C56" s="1" t="s">
        <v>86</v>
      </c>
      <c r="D56" s="1" t="s">
        <v>85</v>
      </c>
      <c r="E56" s="1">
        <v>1</v>
      </c>
      <c r="F56" s="1">
        <v>400</v>
      </c>
      <c r="G56" s="1">
        <v>400</v>
      </c>
    </row>
    <row r="57" spans="1:7" x14ac:dyDescent="0.25">
      <c r="A57" s="5" t="s">
        <v>197</v>
      </c>
      <c r="B57" s="3" t="s">
        <v>141</v>
      </c>
      <c r="C57" s="1" t="s">
        <v>142</v>
      </c>
      <c r="D57" s="1" t="s">
        <v>143</v>
      </c>
      <c r="E57" s="1">
        <v>1</v>
      </c>
      <c r="F57" s="1">
        <v>372</v>
      </c>
      <c r="G57" s="1">
        <v>372</v>
      </c>
    </row>
    <row r="58" spans="1:7" x14ac:dyDescent="0.25">
      <c r="A58" s="5" t="s">
        <v>198</v>
      </c>
      <c r="B58" s="3" t="s">
        <v>160</v>
      </c>
      <c r="C58" s="1" t="s">
        <v>187</v>
      </c>
      <c r="D58" s="1" t="s">
        <v>159</v>
      </c>
      <c r="E58" s="1">
        <v>1</v>
      </c>
      <c r="F58" s="1">
        <v>500</v>
      </c>
      <c r="G58" s="1">
        <v>500</v>
      </c>
    </row>
    <row r="59" spans="1:7" x14ac:dyDescent="0.25">
      <c r="A59" s="5" t="s">
        <v>198</v>
      </c>
      <c r="B59" s="3" t="s">
        <v>162</v>
      </c>
      <c r="C59" s="1" t="s">
        <v>188</v>
      </c>
      <c r="D59" s="1" t="s">
        <v>159</v>
      </c>
      <c r="E59" s="1">
        <v>1</v>
      </c>
      <c r="F59" s="1">
        <v>600</v>
      </c>
      <c r="G59" s="1">
        <v>600</v>
      </c>
    </row>
    <row r="60" spans="1:7" x14ac:dyDescent="0.25">
      <c r="A60" s="5" t="s">
        <v>198</v>
      </c>
      <c r="B60" s="3" t="s">
        <v>161</v>
      </c>
      <c r="C60" s="1" t="s">
        <v>171</v>
      </c>
      <c r="D60" s="1" t="s">
        <v>159</v>
      </c>
      <c r="E60" s="1">
        <v>1</v>
      </c>
      <c r="F60" s="1">
        <v>250</v>
      </c>
      <c r="G60" s="1">
        <v>250</v>
      </c>
    </row>
    <row r="61" spans="1:7" x14ac:dyDescent="0.25">
      <c r="A61" s="5" t="s">
        <v>198</v>
      </c>
      <c r="B61" s="3" t="s">
        <v>166</v>
      </c>
      <c r="C61" s="1" t="s">
        <v>180</v>
      </c>
      <c r="D61" s="1" t="s">
        <v>159</v>
      </c>
      <c r="E61" s="1">
        <v>2</v>
      </c>
      <c r="F61" s="1">
        <v>300</v>
      </c>
      <c r="G61" s="1">
        <v>600</v>
      </c>
    </row>
    <row r="62" spans="1:7" x14ac:dyDescent="0.25">
      <c r="A62" s="5" t="s">
        <v>198</v>
      </c>
      <c r="B62" s="3" t="s">
        <v>46</v>
      </c>
      <c r="C62" s="1" t="s">
        <v>47</v>
      </c>
      <c r="D62" s="1" t="s">
        <v>36</v>
      </c>
      <c r="E62" s="1">
        <v>2</v>
      </c>
      <c r="F62" s="1">
        <v>70</v>
      </c>
      <c r="G62" s="1">
        <v>140</v>
      </c>
    </row>
    <row r="63" spans="1:7" x14ac:dyDescent="0.25">
      <c r="A63" s="5" t="s">
        <v>198</v>
      </c>
      <c r="B63" s="3" t="s">
        <v>5</v>
      </c>
      <c r="C63" s="1" t="s">
        <v>6</v>
      </c>
      <c r="D63" s="1" t="s">
        <v>1</v>
      </c>
      <c r="E63" s="1">
        <v>2</v>
      </c>
      <c r="F63" s="1">
        <v>100</v>
      </c>
      <c r="G63" s="1">
        <v>200</v>
      </c>
    </row>
    <row r="64" spans="1:7" x14ac:dyDescent="0.25">
      <c r="A64" s="5" t="s">
        <v>198</v>
      </c>
      <c r="B64" s="3" t="s">
        <v>49</v>
      </c>
      <c r="C64" s="1" t="s">
        <v>50</v>
      </c>
      <c r="D64" s="1" t="s">
        <v>36</v>
      </c>
      <c r="E64" s="1">
        <v>1</v>
      </c>
      <c r="F64" s="1">
        <v>200</v>
      </c>
      <c r="G64" s="1">
        <v>200</v>
      </c>
    </row>
    <row r="65" spans="1:7" x14ac:dyDescent="0.25">
      <c r="A65" s="5" t="s">
        <v>198</v>
      </c>
      <c r="B65" s="3" t="s">
        <v>25</v>
      </c>
      <c r="C65" s="1" t="s">
        <v>26</v>
      </c>
      <c r="D65" s="1" t="s">
        <v>24</v>
      </c>
      <c r="E65" s="1">
        <v>1</v>
      </c>
      <c r="F65" s="1">
        <v>200</v>
      </c>
      <c r="G65" s="1">
        <v>200</v>
      </c>
    </row>
    <row r="66" spans="1:7" x14ac:dyDescent="0.25">
      <c r="A66" s="5" t="s">
        <v>198</v>
      </c>
      <c r="B66" s="3" t="s">
        <v>13</v>
      </c>
      <c r="C66" s="1" t="s">
        <v>14</v>
      </c>
      <c r="D66" s="1" t="s">
        <v>1</v>
      </c>
      <c r="E66" s="1">
        <v>1</v>
      </c>
      <c r="F66" s="1">
        <v>400</v>
      </c>
      <c r="G66" s="1">
        <v>400</v>
      </c>
    </row>
    <row r="67" spans="1:7" x14ac:dyDescent="0.25">
      <c r="A67" s="5" t="s">
        <v>198</v>
      </c>
      <c r="B67" s="3" t="s">
        <v>141</v>
      </c>
      <c r="C67" s="1" t="s">
        <v>142</v>
      </c>
      <c r="D67" s="1" t="s">
        <v>143</v>
      </c>
      <c r="E67" s="1">
        <v>1</v>
      </c>
      <c r="F67" s="1">
        <v>372</v>
      </c>
      <c r="G67" s="1">
        <v>372</v>
      </c>
    </row>
    <row r="68" spans="1:7" x14ac:dyDescent="0.25">
      <c r="A68" s="5" t="s">
        <v>198</v>
      </c>
      <c r="B68" s="3" t="s">
        <v>30</v>
      </c>
      <c r="C68" s="1" t="s">
        <v>31</v>
      </c>
      <c r="D68" s="1" t="s">
        <v>24</v>
      </c>
      <c r="E68" s="1">
        <v>1</v>
      </c>
      <c r="F68" s="1">
        <v>500</v>
      </c>
      <c r="G68" s="1">
        <v>500</v>
      </c>
    </row>
    <row r="69" spans="1:7" x14ac:dyDescent="0.25">
      <c r="A69" s="5" t="s">
        <v>198</v>
      </c>
      <c r="B69" s="3" t="s">
        <v>32</v>
      </c>
      <c r="C69" s="1" t="s">
        <v>33</v>
      </c>
      <c r="D69" s="1" t="s">
        <v>24</v>
      </c>
      <c r="E69" s="1">
        <v>1</v>
      </c>
      <c r="F69" s="1">
        <v>400</v>
      </c>
      <c r="G69" s="1">
        <v>400</v>
      </c>
    </row>
    <row r="70" spans="1:7" x14ac:dyDescent="0.25">
      <c r="A70" s="5" t="s">
        <v>198</v>
      </c>
      <c r="B70" s="3" t="s">
        <v>34</v>
      </c>
      <c r="C70" s="1" t="s">
        <v>4</v>
      </c>
      <c r="D70" s="1" t="s">
        <v>24</v>
      </c>
      <c r="E70" s="1">
        <v>1</v>
      </c>
      <c r="F70" s="1">
        <v>3500</v>
      </c>
      <c r="G70" s="1">
        <v>3500</v>
      </c>
    </row>
    <row r="71" spans="1:7" x14ac:dyDescent="0.25">
      <c r="A71" s="5" t="s">
        <v>198</v>
      </c>
      <c r="B71" s="3" t="s">
        <v>35</v>
      </c>
      <c r="C71" s="1" t="s">
        <v>12</v>
      </c>
      <c r="D71" s="1" t="s">
        <v>24</v>
      </c>
      <c r="E71" s="1">
        <v>1</v>
      </c>
      <c r="F71" s="1">
        <v>3500</v>
      </c>
      <c r="G71" s="1">
        <v>3500</v>
      </c>
    </row>
    <row r="72" spans="1:7" x14ac:dyDescent="0.25">
      <c r="A72" s="5" t="s">
        <v>199</v>
      </c>
      <c r="B72" s="3" t="s">
        <v>81</v>
      </c>
      <c r="C72" s="1" t="s">
        <v>82</v>
      </c>
      <c r="D72" s="1" t="s">
        <v>64</v>
      </c>
      <c r="E72" s="1">
        <v>1</v>
      </c>
      <c r="F72" s="1">
        <v>100</v>
      </c>
      <c r="G72" s="1">
        <v>100</v>
      </c>
    </row>
    <row r="73" spans="1:7" x14ac:dyDescent="0.25">
      <c r="A73" s="5" t="s">
        <v>199</v>
      </c>
      <c r="B73" s="3" t="s">
        <v>164</v>
      </c>
      <c r="C73" s="1" t="s">
        <v>181</v>
      </c>
      <c r="D73" s="1" t="s">
        <v>159</v>
      </c>
      <c r="E73" s="1">
        <v>1</v>
      </c>
      <c r="F73" s="1">
        <v>1300</v>
      </c>
      <c r="G73" s="1">
        <v>1300</v>
      </c>
    </row>
    <row r="74" spans="1:7" x14ac:dyDescent="0.25">
      <c r="A74" s="5" t="s">
        <v>199</v>
      </c>
      <c r="B74" s="3" t="s">
        <v>56</v>
      </c>
      <c r="C74" s="1" t="s">
        <v>57</v>
      </c>
      <c r="D74" s="1" t="s">
        <v>36</v>
      </c>
      <c r="E74" s="1">
        <v>1</v>
      </c>
      <c r="F74" s="1">
        <v>400</v>
      </c>
      <c r="G74" s="1">
        <v>400</v>
      </c>
    </row>
    <row r="75" spans="1:7" x14ac:dyDescent="0.25">
      <c r="A75" s="5" t="s">
        <v>199</v>
      </c>
      <c r="B75" s="3" t="s">
        <v>141</v>
      </c>
      <c r="C75" s="1" t="s">
        <v>142</v>
      </c>
      <c r="D75" s="1" t="s">
        <v>143</v>
      </c>
      <c r="E75" s="1">
        <v>1</v>
      </c>
      <c r="F75" s="1">
        <v>372</v>
      </c>
      <c r="G75" s="1">
        <v>372</v>
      </c>
    </row>
    <row r="76" spans="1:7" x14ac:dyDescent="0.25">
      <c r="A76" s="5" t="s">
        <v>199</v>
      </c>
      <c r="B76" s="3" t="s">
        <v>121</v>
      </c>
      <c r="C76" s="1" t="s">
        <v>175</v>
      </c>
      <c r="D76" s="1" t="s">
        <v>120</v>
      </c>
      <c r="E76" s="1">
        <v>1</v>
      </c>
      <c r="F76" s="1">
        <v>80</v>
      </c>
      <c r="G76" s="1">
        <v>80</v>
      </c>
    </row>
    <row r="77" spans="1:7" x14ac:dyDescent="0.25">
      <c r="A77" s="5" t="s">
        <v>200</v>
      </c>
      <c r="B77" s="3">
        <v>210130500</v>
      </c>
      <c r="C77" s="1" t="s">
        <v>27</v>
      </c>
      <c r="D77" s="1" t="s">
        <v>36</v>
      </c>
      <c r="E77" s="1">
        <v>1</v>
      </c>
      <c r="F77" s="1">
        <v>200</v>
      </c>
      <c r="G77" s="1">
        <v>200</v>
      </c>
    </row>
    <row r="78" spans="1:7" x14ac:dyDescent="0.25">
      <c r="A78" s="5" t="s">
        <v>200</v>
      </c>
      <c r="B78" s="3" t="s">
        <v>141</v>
      </c>
      <c r="C78" s="1" t="s">
        <v>142</v>
      </c>
      <c r="D78" s="1" t="s">
        <v>143</v>
      </c>
      <c r="E78" s="1">
        <v>1</v>
      </c>
      <c r="F78" s="1">
        <v>372</v>
      </c>
      <c r="G78" s="1">
        <v>372</v>
      </c>
    </row>
    <row r="79" spans="1:7" x14ac:dyDescent="0.25">
      <c r="A79" s="5" t="s">
        <v>201</v>
      </c>
      <c r="B79" s="3" t="s">
        <v>141</v>
      </c>
      <c r="C79" s="1" t="s">
        <v>142</v>
      </c>
      <c r="D79" s="1" t="s">
        <v>143</v>
      </c>
      <c r="E79" s="1">
        <v>1</v>
      </c>
      <c r="F79" s="1">
        <v>372</v>
      </c>
      <c r="G79" s="1">
        <v>372</v>
      </c>
    </row>
    <row r="80" spans="1:7" x14ac:dyDescent="0.25">
      <c r="A80" s="5" t="s">
        <v>201</v>
      </c>
      <c r="B80" s="3" t="s">
        <v>141</v>
      </c>
      <c r="C80" s="1" t="s">
        <v>142</v>
      </c>
      <c r="D80" s="1" t="s">
        <v>143</v>
      </c>
      <c r="E80" s="1">
        <v>1</v>
      </c>
      <c r="F80" s="1">
        <v>372</v>
      </c>
      <c r="G80" s="1">
        <v>372</v>
      </c>
    </row>
    <row r="81" spans="1:7" x14ac:dyDescent="0.25">
      <c r="A81" s="5" t="s">
        <v>201</v>
      </c>
      <c r="B81" s="3" t="s">
        <v>62</v>
      </c>
      <c r="C81" s="1" t="s">
        <v>42</v>
      </c>
      <c r="D81" s="1" t="s">
        <v>61</v>
      </c>
      <c r="E81" s="1">
        <v>1</v>
      </c>
      <c r="F81" s="1">
        <v>1500</v>
      </c>
      <c r="G81" s="1">
        <v>1500</v>
      </c>
    </row>
    <row r="82" spans="1:7" x14ac:dyDescent="0.25">
      <c r="A82" s="5" t="s">
        <v>201</v>
      </c>
      <c r="B82" s="3" t="s">
        <v>150</v>
      </c>
      <c r="C82" s="1" t="s">
        <v>182</v>
      </c>
      <c r="D82" s="1" t="s">
        <v>146</v>
      </c>
      <c r="E82" s="1">
        <v>1</v>
      </c>
      <c r="F82" s="1">
        <v>300</v>
      </c>
      <c r="G82" s="1">
        <v>300</v>
      </c>
    </row>
    <row r="83" spans="1:7" x14ac:dyDescent="0.25">
      <c r="A83" s="5" t="s">
        <v>201</v>
      </c>
      <c r="B83" s="3" t="s">
        <v>147</v>
      </c>
      <c r="C83" s="1" t="s">
        <v>170</v>
      </c>
      <c r="D83" s="1" t="s">
        <v>146</v>
      </c>
      <c r="E83" s="1">
        <v>1</v>
      </c>
      <c r="F83" s="1">
        <v>300</v>
      </c>
      <c r="G83" s="1">
        <v>300</v>
      </c>
    </row>
    <row r="84" spans="1:7" x14ac:dyDescent="0.25">
      <c r="A84" s="5" t="s">
        <v>202</v>
      </c>
      <c r="B84" s="3" t="s">
        <v>165</v>
      </c>
      <c r="C84" s="1" t="s">
        <v>190</v>
      </c>
      <c r="D84" s="1" t="s">
        <v>159</v>
      </c>
      <c r="E84" s="1">
        <v>1</v>
      </c>
      <c r="F84" s="1">
        <v>400</v>
      </c>
      <c r="G84" s="1">
        <v>400</v>
      </c>
    </row>
    <row r="85" spans="1:7" x14ac:dyDescent="0.25">
      <c r="A85" s="5" t="s">
        <v>202</v>
      </c>
      <c r="B85" s="3" t="s">
        <v>166</v>
      </c>
      <c r="C85" s="1" t="s">
        <v>180</v>
      </c>
      <c r="D85" s="1" t="s">
        <v>159</v>
      </c>
      <c r="E85" s="1">
        <v>1</v>
      </c>
      <c r="F85" s="1">
        <v>300</v>
      </c>
      <c r="G85" s="1">
        <v>300</v>
      </c>
    </row>
    <row r="86" spans="1:7" x14ac:dyDescent="0.25">
      <c r="A86" s="5" t="s">
        <v>202</v>
      </c>
      <c r="B86" s="3" t="s">
        <v>141</v>
      </c>
      <c r="C86" s="1" t="s">
        <v>142</v>
      </c>
      <c r="D86" s="1" t="s">
        <v>143</v>
      </c>
      <c r="E86" s="1">
        <v>1</v>
      </c>
      <c r="F86" s="1">
        <v>372</v>
      </c>
      <c r="G86" s="1">
        <v>372</v>
      </c>
    </row>
    <row r="87" spans="1:7" x14ac:dyDescent="0.25">
      <c r="A87" s="5" t="s">
        <v>203</v>
      </c>
      <c r="B87" s="3" t="s">
        <v>141</v>
      </c>
      <c r="C87" s="1" t="s">
        <v>142</v>
      </c>
      <c r="D87" s="1" t="s">
        <v>143</v>
      </c>
      <c r="E87" s="1">
        <v>1</v>
      </c>
      <c r="F87" s="1">
        <v>372</v>
      </c>
      <c r="G87" s="1">
        <v>372</v>
      </c>
    </row>
    <row r="88" spans="1:7" x14ac:dyDescent="0.25">
      <c r="A88" s="5" t="s">
        <v>203</v>
      </c>
      <c r="B88" s="3">
        <v>310220300</v>
      </c>
      <c r="C88" s="1" t="s">
        <v>60</v>
      </c>
      <c r="D88" s="1" t="s">
        <v>36</v>
      </c>
      <c r="E88" s="1">
        <v>1</v>
      </c>
      <c r="F88" s="1">
        <v>1500</v>
      </c>
      <c r="G88" s="1">
        <v>1500</v>
      </c>
    </row>
    <row r="89" spans="1:7" x14ac:dyDescent="0.25">
      <c r="A89" s="5" t="s">
        <v>203</v>
      </c>
      <c r="B89" s="3" t="s">
        <v>28</v>
      </c>
      <c r="C89" s="1" t="s">
        <v>29</v>
      </c>
      <c r="D89" s="1" t="s">
        <v>24</v>
      </c>
      <c r="E89" s="1">
        <v>1</v>
      </c>
      <c r="F89" s="1">
        <v>1000</v>
      </c>
      <c r="G89" s="1">
        <v>1000</v>
      </c>
    </row>
    <row r="90" spans="1:7" x14ac:dyDescent="0.25">
      <c r="A90" s="5" t="s">
        <v>203</v>
      </c>
      <c r="B90" s="3" t="s">
        <v>91</v>
      </c>
      <c r="C90" s="1" t="s">
        <v>92</v>
      </c>
      <c r="D90" s="1" t="s">
        <v>85</v>
      </c>
      <c r="E90" s="1">
        <v>1</v>
      </c>
      <c r="F90" s="1">
        <v>600</v>
      </c>
      <c r="G90" s="1">
        <v>600</v>
      </c>
    </row>
    <row r="91" spans="1:7" x14ac:dyDescent="0.25">
      <c r="A91" s="5" t="s">
        <v>203</v>
      </c>
      <c r="B91" s="3" t="s">
        <v>58</v>
      </c>
      <c r="C91" s="1" t="s">
        <v>59</v>
      </c>
      <c r="D91" s="1" t="s">
        <v>36</v>
      </c>
      <c r="E91" s="1">
        <v>1</v>
      </c>
      <c r="F91" s="1">
        <v>400</v>
      </c>
      <c r="G91" s="1">
        <v>400</v>
      </c>
    </row>
    <row r="92" spans="1:7" x14ac:dyDescent="0.25">
      <c r="A92" s="5" t="s">
        <v>203</v>
      </c>
      <c r="B92" s="3" t="s">
        <v>52</v>
      </c>
      <c r="C92" s="1" t="s">
        <v>53</v>
      </c>
      <c r="D92" s="1" t="s">
        <v>36</v>
      </c>
      <c r="E92" s="1">
        <v>1</v>
      </c>
      <c r="F92" s="1">
        <v>400</v>
      </c>
      <c r="G92" s="1">
        <v>400</v>
      </c>
    </row>
    <row r="93" spans="1:7" x14ac:dyDescent="0.25">
      <c r="A93" s="5" t="s">
        <v>203</v>
      </c>
      <c r="B93" s="3">
        <v>310320801</v>
      </c>
      <c r="C93" s="1" t="s">
        <v>40</v>
      </c>
      <c r="D93" s="1" t="s">
        <v>36</v>
      </c>
      <c r="E93" s="1">
        <v>1</v>
      </c>
      <c r="F93" s="1">
        <v>200</v>
      </c>
      <c r="G93" s="1">
        <v>200</v>
      </c>
    </row>
    <row r="94" spans="1:7" x14ac:dyDescent="0.25">
      <c r="A94" s="5" t="s">
        <v>203</v>
      </c>
      <c r="B94" s="3" t="s">
        <v>46</v>
      </c>
      <c r="C94" s="1" t="s">
        <v>47</v>
      </c>
      <c r="D94" s="1" t="s">
        <v>36</v>
      </c>
      <c r="E94" s="1">
        <v>1</v>
      </c>
      <c r="F94" s="1">
        <v>70</v>
      </c>
      <c r="G94" s="1">
        <v>70</v>
      </c>
    </row>
    <row r="95" spans="1:7" x14ac:dyDescent="0.25">
      <c r="A95" s="5" t="s">
        <v>203</v>
      </c>
      <c r="B95" s="3" t="s">
        <v>74</v>
      </c>
      <c r="C95" s="1" t="s">
        <v>75</v>
      </c>
      <c r="D95" s="1" t="s">
        <v>64</v>
      </c>
      <c r="E95" s="1">
        <v>1</v>
      </c>
      <c r="F95" s="1">
        <v>200</v>
      </c>
      <c r="G95" s="1">
        <v>200</v>
      </c>
    </row>
    <row r="96" spans="1:7" x14ac:dyDescent="0.25">
      <c r="A96" s="5" t="s">
        <v>203</v>
      </c>
      <c r="B96" s="3" t="s">
        <v>89</v>
      </c>
      <c r="C96" s="1" t="s">
        <v>86</v>
      </c>
      <c r="D96" s="1" t="s">
        <v>85</v>
      </c>
      <c r="E96" s="1">
        <v>1</v>
      </c>
      <c r="F96" s="1">
        <v>400</v>
      </c>
      <c r="G96" s="1">
        <v>400</v>
      </c>
    </row>
    <row r="97" spans="1:7" x14ac:dyDescent="0.25">
      <c r="A97" s="5" t="s">
        <v>203</v>
      </c>
      <c r="B97" s="3" t="s">
        <v>141</v>
      </c>
      <c r="C97" s="1" t="s">
        <v>142</v>
      </c>
      <c r="D97" s="1" t="s">
        <v>143</v>
      </c>
      <c r="E97" s="1">
        <v>1</v>
      </c>
      <c r="F97" s="1">
        <v>372</v>
      </c>
      <c r="G97" s="1">
        <v>372</v>
      </c>
    </row>
    <row r="98" spans="1:7" x14ac:dyDescent="0.25">
      <c r="A98" s="5" t="s">
        <v>203</v>
      </c>
      <c r="B98" s="3" t="s">
        <v>160</v>
      </c>
      <c r="C98" s="1" t="s">
        <v>187</v>
      </c>
      <c r="D98" s="1" t="s">
        <v>159</v>
      </c>
      <c r="E98" s="1">
        <v>1</v>
      </c>
      <c r="F98" s="1">
        <v>500</v>
      </c>
      <c r="G98" s="1">
        <v>500</v>
      </c>
    </row>
    <row r="99" spans="1:7" x14ac:dyDescent="0.25">
      <c r="A99" s="5" t="s">
        <v>203</v>
      </c>
      <c r="B99" s="3" t="s">
        <v>162</v>
      </c>
      <c r="C99" s="1" t="s">
        <v>188</v>
      </c>
      <c r="D99" s="1" t="s">
        <v>159</v>
      </c>
      <c r="E99" s="1">
        <v>1</v>
      </c>
      <c r="F99" s="1">
        <v>600</v>
      </c>
      <c r="G99" s="1">
        <v>600</v>
      </c>
    </row>
    <row r="100" spans="1:7" x14ac:dyDescent="0.25">
      <c r="A100" s="5" t="s">
        <v>203</v>
      </c>
      <c r="B100" s="3" t="s">
        <v>161</v>
      </c>
      <c r="C100" s="1" t="s">
        <v>171</v>
      </c>
      <c r="D100" s="1" t="s">
        <v>159</v>
      </c>
      <c r="E100" s="1">
        <v>1</v>
      </c>
      <c r="F100" s="1">
        <v>250</v>
      </c>
      <c r="G100" s="1">
        <v>250</v>
      </c>
    </row>
    <row r="101" spans="1:7" x14ac:dyDescent="0.25">
      <c r="A101" s="5" t="s">
        <v>203</v>
      </c>
      <c r="B101" s="3" t="s">
        <v>72</v>
      </c>
      <c r="C101" s="1" t="s">
        <v>73</v>
      </c>
      <c r="D101" s="1" t="s">
        <v>64</v>
      </c>
      <c r="E101" s="1">
        <v>1</v>
      </c>
      <c r="F101" s="1">
        <v>300</v>
      </c>
      <c r="G101" s="1">
        <v>300</v>
      </c>
    </row>
    <row r="102" spans="1:7" x14ac:dyDescent="0.25">
      <c r="A102" s="5" t="s">
        <v>203</v>
      </c>
      <c r="B102" s="3" t="s">
        <v>76</v>
      </c>
      <c r="C102" s="1" t="s">
        <v>77</v>
      </c>
      <c r="D102" s="1" t="s">
        <v>64</v>
      </c>
      <c r="E102" s="1">
        <v>1</v>
      </c>
      <c r="F102" s="1">
        <v>300</v>
      </c>
      <c r="G102" s="1">
        <v>300</v>
      </c>
    </row>
    <row r="103" spans="1:7" x14ac:dyDescent="0.25">
      <c r="A103" s="5" t="s">
        <v>203</v>
      </c>
      <c r="B103" s="3" t="s">
        <v>137</v>
      </c>
      <c r="C103" s="1" t="s">
        <v>174</v>
      </c>
      <c r="D103" s="1" t="s">
        <v>136</v>
      </c>
      <c r="E103" s="1">
        <v>1</v>
      </c>
      <c r="F103" s="1">
        <v>250</v>
      </c>
      <c r="G103" s="1">
        <v>250</v>
      </c>
    </row>
    <row r="104" spans="1:7" x14ac:dyDescent="0.25">
      <c r="A104" s="5" t="s">
        <v>203</v>
      </c>
      <c r="B104" s="3" t="s">
        <v>165</v>
      </c>
      <c r="C104" s="1" t="s">
        <v>190</v>
      </c>
      <c r="D104" s="1" t="s">
        <v>159</v>
      </c>
      <c r="E104" s="1">
        <v>1</v>
      </c>
      <c r="F104" s="1">
        <v>400</v>
      </c>
      <c r="G104" s="1">
        <v>400</v>
      </c>
    </row>
    <row r="105" spans="1:7" x14ac:dyDescent="0.25">
      <c r="A105" s="5" t="s">
        <v>204</v>
      </c>
      <c r="B105" s="3">
        <v>210130500</v>
      </c>
      <c r="C105" s="1" t="s">
        <v>27</v>
      </c>
      <c r="D105" s="1" t="s">
        <v>36</v>
      </c>
      <c r="E105" s="1">
        <v>1</v>
      </c>
      <c r="F105" s="1">
        <v>200</v>
      </c>
      <c r="G105" s="1">
        <v>200</v>
      </c>
    </row>
    <row r="106" spans="1:7" x14ac:dyDescent="0.25">
      <c r="A106" s="5" t="s">
        <v>204</v>
      </c>
      <c r="B106" s="3" t="s">
        <v>141</v>
      </c>
      <c r="C106" s="1" t="s">
        <v>142</v>
      </c>
      <c r="D106" s="1" t="s">
        <v>143</v>
      </c>
      <c r="E106" s="1">
        <v>1</v>
      </c>
      <c r="F106" s="1">
        <v>372</v>
      </c>
      <c r="G106" s="1">
        <v>372</v>
      </c>
    </row>
    <row r="107" spans="1:7" x14ac:dyDescent="0.25">
      <c r="A107" s="5" t="s">
        <v>204</v>
      </c>
      <c r="B107" s="3" t="s">
        <v>155</v>
      </c>
      <c r="C107" s="1" t="s">
        <v>184</v>
      </c>
      <c r="D107" s="1" t="s">
        <v>154</v>
      </c>
      <c r="E107" s="1">
        <v>1</v>
      </c>
      <c r="F107" s="1">
        <v>200</v>
      </c>
      <c r="G107" s="1">
        <v>200</v>
      </c>
    </row>
    <row r="108" spans="1:7" x14ac:dyDescent="0.25">
      <c r="A108" s="5" t="s">
        <v>204</v>
      </c>
      <c r="B108" s="3" t="s">
        <v>49</v>
      </c>
      <c r="C108" s="1" t="s">
        <v>50</v>
      </c>
      <c r="D108" s="1" t="s">
        <v>36</v>
      </c>
      <c r="E108" s="1">
        <v>1</v>
      </c>
      <c r="F108" s="1">
        <v>200</v>
      </c>
      <c r="G108" s="1">
        <v>200</v>
      </c>
    </row>
    <row r="109" spans="1:7" x14ac:dyDescent="0.25">
      <c r="A109" s="5" t="s">
        <v>204</v>
      </c>
      <c r="B109" s="3">
        <v>210130500</v>
      </c>
      <c r="C109" s="1" t="s">
        <v>27</v>
      </c>
      <c r="D109" s="1" t="s">
        <v>36</v>
      </c>
      <c r="E109" s="1">
        <v>1</v>
      </c>
      <c r="F109" s="1">
        <v>200</v>
      </c>
      <c r="G109" s="1">
        <v>200</v>
      </c>
    </row>
    <row r="110" spans="1:7" x14ac:dyDescent="0.25">
      <c r="A110" s="5" t="s">
        <v>204</v>
      </c>
      <c r="B110" s="3" t="s">
        <v>28</v>
      </c>
      <c r="C110" s="1" t="s">
        <v>29</v>
      </c>
      <c r="D110" s="1" t="s">
        <v>24</v>
      </c>
      <c r="E110" s="1">
        <v>1</v>
      </c>
      <c r="F110" s="1">
        <v>1000</v>
      </c>
      <c r="G110" s="1">
        <v>1000</v>
      </c>
    </row>
    <row r="111" spans="1:7" x14ac:dyDescent="0.25">
      <c r="A111" s="5" t="s">
        <v>204</v>
      </c>
      <c r="B111" s="3" t="s">
        <v>78</v>
      </c>
      <c r="C111" s="1" t="s">
        <v>79</v>
      </c>
      <c r="D111" s="1" t="s">
        <v>64</v>
      </c>
      <c r="E111" s="1">
        <v>1</v>
      </c>
      <c r="F111" s="1">
        <v>500</v>
      </c>
      <c r="G111" s="1">
        <v>500</v>
      </c>
    </row>
    <row r="112" spans="1:7" x14ac:dyDescent="0.25">
      <c r="A112" s="5" t="s">
        <v>204</v>
      </c>
      <c r="B112" s="3" t="s">
        <v>158</v>
      </c>
      <c r="C112" s="1" t="s">
        <v>186</v>
      </c>
      <c r="D112" s="1" t="s">
        <v>156</v>
      </c>
      <c r="E112" s="1">
        <v>1</v>
      </c>
      <c r="F112" s="1">
        <v>1200</v>
      </c>
      <c r="G112" s="1">
        <v>1200</v>
      </c>
    </row>
    <row r="113" spans="1:7" x14ac:dyDescent="0.25">
      <c r="A113" s="5" t="s">
        <v>204</v>
      </c>
      <c r="B113" s="3" t="s">
        <v>140</v>
      </c>
      <c r="C113" s="1" t="s">
        <v>139</v>
      </c>
      <c r="D113" s="1" t="s">
        <v>138</v>
      </c>
      <c r="E113" s="1">
        <v>1</v>
      </c>
      <c r="F113" s="1">
        <v>300</v>
      </c>
      <c r="G113" s="1">
        <v>300</v>
      </c>
    </row>
    <row r="114" spans="1:7" x14ac:dyDescent="0.25">
      <c r="A114" s="5" t="s">
        <v>204</v>
      </c>
      <c r="B114" s="3" t="s">
        <v>141</v>
      </c>
      <c r="C114" s="1" t="s">
        <v>142</v>
      </c>
      <c r="D114" s="1" t="s">
        <v>143</v>
      </c>
      <c r="E114" s="1">
        <v>1</v>
      </c>
      <c r="F114" s="1">
        <v>372</v>
      </c>
      <c r="G114" s="1">
        <v>372</v>
      </c>
    </row>
    <row r="115" spans="1:7" x14ac:dyDescent="0.25">
      <c r="A115" s="5" t="s">
        <v>204</v>
      </c>
      <c r="B115" s="3" t="s">
        <v>44</v>
      </c>
      <c r="C115" s="1" t="s">
        <v>45</v>
      </c>
      <c r="D115" s="1" t="s">
        <v>36</v>
      </c>
      <c r="E115" s="1">
        <v>2</v>
      </c>
      <c r="F115" s="1">
        <v>500</v>
      </c>
      <c r="G115" s="1">
        <v>1000</v>
      </c>
    </row>
    <row r="116" spans="1:7" x14ac:dyDescent="0.25">
      <c r="A116" s="5" t="s">
        <v>204</v>
      </c>
      <c r="B116" s="3" t="s">
        <v>38</v>
      </c>
      <c r="C116" s="1" t="s">
        <v>39</v>
      </c>
      <c r="D116" s="1" t="s">
        <v>36</v>
      </c>
      <c r="E116" s="1">
        <v>2</v>
      </c>
      <c r="F116" s="1">
        <v>100</v>
      </c>
      <c r="G116" s="1">
        <v>200</v>
      </c>
    </row>
    <row r="117" spans="1:7" x14ac:dyDescent="0.25">
      <c r="A117" s="5" t="s">
        <v>205</v>
      </c>
      <c r="B117" s="3" t="s">
        <v>141</v>
      </c>
      <c r="C117" s="1" t="s">
        <v>142</v>
      </c>
      <c r="D117" s="1" t="s">
        <v>143</v>
      </c>
      <c r="E117" s="1">
        <v>1</v>
      </c>
      <c r="F117" s="1">
        <v>372</v>
      </c>
      <c r="G117" s="1">
        <v>372</v>
      </c>
    </row>
    <row r="118" spans="1:7" x14ac:dyDescent="0.25">
      <c r="A118" s="5" t="s">
        <v>205</v>
      </c>
      <c r="B118" s="3" t="s">
        <v>126</v>
      </c>
      <c r="C118" s="1" t="s">
        <v>177</v>
      </c>
      <c r="D118" s="1" t="s">
        <v>122</v>
      </c>
      <c r="E118" s="1">
        <v>1</v>
      </c>
      <c r="F118" s="1">
        <v>400</v>
      </c>
      <c r="G118" s="1">
        <v>400</v>
      </c>
    </row>
    <row r="119" spans="1:7" x14ac:dyDescent="0.25">
      <c r="A119" s="5" t="s">
        <v>205</v>
      </c>
      <c r="B119" s="3" t="s">
        <v>133</v>
      </c>
      <c r="C119" s="1" t="s">
        <v>134</v>
      </c>
      <c r="D119" s="1" t="s">
        <v>122</v>
      </c>
      <c r="E119" s="1">
        <v>1</v>
      </c>
      <c r="F119" s="1">
        <v>500</v>
      </c>
      <c r="G119" s="1">
        <v>500</v>
      </c>
    </row>
    <row r="120" spans="1:7" x14ac:dyDescent="0.25">
      <c r="A120" s="5" t="s">
        <v>205</v>
      </c>
      <c r="B120" s="3" t="s">
        <v>135</v>
      </c>
      <c r="C120" s="1" t="s">
        <v>171</v>
      </c>
      <c r="D120" s="1" t="s">
        <v>122</v>
      </c>
      <c r="E120" s="1">
        <v>1</v>
      </c>
      <c r="F120" s="1">
        <v>150</v>
      </c>
      <c r="G120" s="1">
        <v>150</v>
      </c>
    </row>
    <row r="121" spans="1:7" x14ac:dyDescent="0.25">
      <c r="A121" s="5" t="s">
        <v>205</v>
      </c>
      <c r="B121" s="3">
        <v>210121312</v>
      </c>
      <c r="C121" s="1" t="s">
        <v>167</v>
      </c>
      <c r="D121" s="1" t="s">
        <v>36</v>
      </c>
      <c r="E121" s="1">
        <v>4</v>
      </c>
      <c r="F121" s="1">
        <v>40</v>
      </c>
      <c r="G121" s="1">
        <v>160</v>
      </c>
    </row>
    <row r="122" spans="1:7" x14ac:dyDescent="0.25">
      <c r="A122" s="5" t="s">
        <v>205</v>
      </c>
      <c r="B122" s="3" t="s">
        <v>123</v>
      </c>
      <c r="C122" s="1" t="s">
        <v>176</v>
      </c>
      <c r="D122" s="1" t="s">
        <v>122</v>
      </c>
      <c r="E122" s="1">
        <v>1</v>
      </c>
      <c r="F122" s="1">
        <v>300</v>
      </c>
      <c r="G122" s="1">
        <v>300</v>
      </c>
    </row>
    <row r="123" spans="1:7" x14ac:dyDescent="0.25">
      <c r="A123" s="5" t="s">
        <v>205</v>
      </c>
      <c r="B123" s="3" t="s">
        <v>130</v>
      </c>
      <c r="C123" s="1" t="s">
        <v>179</v>
      </c>
      <c r="D123" s="1" t="s">
        <v>122</v>
      </c>
      <c r="E123" s="1">
        <v>1</v>
      </c>
      <c r="F123" s="1">
        <v>600</v>
      </c>
      <c r="G123" s="1">
        <v>600</v>
      </c>
    </row>
    <row r="124" spans="1:7" x14ac:dyDescent="0.25">
      <c r="A124" s="5" t="s">
        <v>205</v>
      </c>
      <c r="B124" s="3" t="s">
        <v>130</v>
      </c>
      <c r="C124" s="1" t="s">
        <v>179</v>
      </c>
      <c r="D124" s="1" t="s">
        <v>122</v>
      </c>
      <c r="E124" s="1">
        <v>1</v>
      </c>
      <c r="F124" s="1">
        <v>600</v>
      </c>
      <c r="G124" s="1">
        <v>600</v>
      </c>
    </row>
    <row r="125" spans="1:7" x14ac:dyDescent="0.25">
      <c r="A125" s="5" t="s">
        <v>205</v>
      </c>
      <c r="B125" s="3" t="s">
        <v>131</v>
      </c>
      <c r="C125" s="1" t="s">
        <v>132</v>
      </c>
      <c r="D125" s="1" t="s">
        <v>122</v>
      </c>
      <c r="E125" s="1">
        <v>1</v>
      </c>
      <c r="F125" s="1">
        <v>400</v>
      </c>
      <c r="G125" s="1">
        <v>400</v>
      </c>
    </row>
    <row r="126" spans="1:7" x14ac:dyDescent="0.25">
      <c r="A126" s="5" t="s">
        <v>205</v>
      </c>
      <c r="B126" s="3" t="s">
        <v>124</v>
      </c>
      <c r="C126" s="1" t="s">
        <v>125</v>
      </c>
      <c r="D126" s="1" t="s">
        <v>122</v>
      </c>
      <c r="E126" s="1">
        <v>1</v>
      </c>
      <c r="F126" s="1">
        <v>400</v>
      </c>
      <c r="G126" s="1">
        <v>400</v>
      </c>
    </row>
    <row r="127" spans="1:7" x14ac:dyDescent="0.25">
      <c r="A127" s="5" t="s">
        <v>206</v>
      </c>
      <c r="B127" s="3" t="s">
        <v>141</v>
      </c>
      <c r="C127" s="1" t="s">
        <v>142</v>
      </c>
      <c r="D127" s="1" t="s">
        <v>143</v>
      </c>
      <c r="E127" s="1">
        <v>1</v>
      </c>
      <c r="F127" s="1">
        <v>372</v>
      </c>
      <c r="G127" s="1">
        <v>372</v>
      </c>
    </row>
    <row r="128" spans="1:7" x14ac:dyDescent="0.25">
      <c r="A128" s="5" t="s">
        <v>206</v>
      </c>
      <c r="B128" s="3" t="s">
        <v>141</v>
      </c>
      <c r="C128" s="1" t="s">
        <v>142</v>
      </c>
      <c r="D128" s="1" t="s">
        <v>143</v>
      </c>
      <c r="E128" s="1">
        <v>1</v>
      </c>
      <c r="F128" s="1">
        <v>372</v>
      </c>
      <c r="G128" s="1">
        <v>372</v>
      </c>
    </row>
    <row r="129" spans="1:7" x14ac:dyDescent="0.25">
      <c r="A129" s="5" t="s">
        <v>206</v>
      </c>
      <c r="B129" s="3" t="s">
        <v>128</v>
      </c>
      <c r="C129" s="1" t="s">
        <v>129</v>
      </c>
      <c r="D129" s="1" t="s">
        <v>122</v>
      </c>
      <c r="E129" s="1">
        <v>2</v>
      </c>
      <c r="F129" s="1">
        <v>200</v>
      </c>
      <c r="G129" s="1">
        <v>400</v>
      </c>
    </row>
    <row r="130" spans="1:7" x14ac:dyDescent="0.25">
      <c r="A130" s="5" t="s">
        <v>207</v>
      </c>
      <c r="B130" s="3" t="s">
        <v>141</v>
      </c>
      <c r="C130" s="1" t="s">
        <v>142</v>
      </c>
      <c r="D130" s="1" t="s">
        <v>143</v>
      </c>
      <c r="E130" s="1">
        <v>1</v>
      </c>
      <c r="F130" s="1">
        <v>372</v>
      </c>
      <c r="G130" s="1">
        <v>372</v>
      </c>
    </row>
    <row r="131" spans="1:7" x14ac:dyDescent="0.25">
      <c r="A131" s="5" t="s">
        <v>207</v>
      </c>
      <c r="B131" s="3" t="s">
        <v>141</v>
      </c>
      <c r="C131" s="1" t="s">
        <v>142</v>
      </c>
      <c r="D131" s="1" t="s">
        <v>143</v>
      </c>
      <c r="E131" s="1">
        <v>1</v>
      </c>
      <c r="F131" s="1">
        <v>372</v>
      </c>
      <c r="G131" s="1">
        <v>372</v>
      </c>
    </row>
    <row r="132" spans="1:7" x14ac:dyDescent="0.25">
      <c r="A132" s="5" t="s">
        <v>207</v>
      </c>
      <c r="B132" s="3" t="s">
        <v>141</v>
      </c>
      <c r="C132" s="1" t="s">
        <v>142</v>
      </c>
      <c r="D132" s="1" t="s">
        <v>143</v>
      </c>
      <c r="E132" s="1">
        <v>1</v>
      </c>
      <c r="F132" s="1">
        <v>372</v>
      </c>
      <c r="G132" s="1">
        <v>372</v>
      </c>
    </row>
    <row r="133" spans="1:7" x14ac:dyDescent="0.25">
      <c r="A133" s="5" t="s">
        <v>208</v>
      </c>
      <c r="B133" s="3" t="s">
        <v>165</v>
      </c>
      <c r="C133" s="1" t="s">
        <v>190</v>
      </c>
      <c r="D133" s="1" t="s">
        <v>159</v>
      </c>
      <c r="E133" s="1">
        <v>1</v>
      </c>
      <c r="F133" s="1">
        <v>400</v>
      </c>
      <c r="G133" s="1">
        <v>400</v>
      </c>
    </row>
    <row r="134" spans="1:7" x14ac:dyDescent="0.25">
      <c r="A134" s="5" t="s">
        <v>207</v>
      </c>
      <c r="B134" s="3" t="s">
        <v>141</v>
      </c>
      <c r="C134" s="1" t="s">
        <v>142</v>
      </c>
      <c r="D134" s="1" t="s">
        <v>143</v>
      </c>
      <c r="E134" s="1">
        <v>1</v>
      </c>
      <c r="F134" s="1">
        <v>372</v>
      </c>
      <c r="G134" s="1">
        <v>372</v>
      </c>
    </row>
    <row r="135" spans="1:7" x14ac:dyDescent="0.25">
      <c r="A135" s="5" t="s">
        <v>207</v>
      </c>
      <c r="B135" s="3" t="s">
        <v>78</v>
      </c>
      <c r="C135" s="1" t="s">
        <v>79</v>
      </c>
      <c r="D135" s="1" t="s">
        <v>64</v>
      </c>
      <c r="E135" s="1">
        <v>1</v>
      </c>
      <c r="F135" s="1">
        <v>500</v>
      </c>
      <c r="G135" s="1">
        <v>500</v>
      </c>
    </row>
    <row r="136" spans="1:7" x14ac:dyDescent="0.25">
      <c r="A136" s="5" t="s">
        <v>209</v>
      </c>
      <c r="B136" s="3" t="s">
        <v>107</v>
      </c>
      <c r="C136" s="1" t="s">
        <v>108</v>
      </c>
      <c r="D136" s="1" t="s">
        <v>104</v>
      </c>
      <c r="E136" s="1">
        <v>1</v>
      </c>
      <c r="F136" s="1">
        <v>1500</v>
      </c>
      <c r="G136" s="1">
        <v>1500</v>
      </c>
    </row>
    <row r="137" spans="1:7" x14ac:dyDescent="0.25">
      <c r="A137" s="5" t="s">
        <v>209</v>
      </c>
      <c r="B137" s="3" t="s">
        <v>105</v>
      </c>
      <c r="C137" s="1" t="s">
        <v>172</v>
      </c>
      <c r="D137" s="1" t="s">
        <v>104</v>
      </c>
      <c r="E137" s="1">
        <v>1</v>
      </c>
      <c r="F137" s="1">
        <v>1200</v>
      </c>
      <c r="G137" s="1">
        <v>1200</v>
      </c>
    </row>
    <row r="138" spans="1:7" x14ac:dyDescent="0.25">
      <c r="A138" s="5" t="s">
        <v>209</v>
      </c>
      <c r="B138" s="3" t="s">
        <v>106</v>
      </c>
      <c r="C138" s="1" t="s">
        <v>173</v>
      </c>
      <c r="D138" s="1" t="s">
        <v>104</v>
      </c>
      <c r="E138" s="1">
        <v>1</v>
      </c>
      <c r="F138" s="1">
        <v>400</v>
      </c>
      <c r="G138" s="1">
        <v>400</v>
      </c>
    </row>
    <row r="139" spans="1:7" x14ac:dyDescent="0.25">
      <c r="A139" s="5" t="s">
        <v>209</v>
      </c>
      <c r="B139" s="3" t="s">
        <v>141</v>
      </c>
      <c r="C139" s="1" t="s">
        <v>142</v>
      </c>
      <c r="D139" s="1" t="s">
        <v>143</v>
      </c>
      <c r="E139" s="1">
        <v>1</v>
      </c>
      <c r="F139" s="1">
        <v>372</v>
      </c>
      <c r="G139" s="1">
        <v>372</v>
      </c>
    </row>
    <row r="140" spans="1:7" x14ac:dyDescent="0.25">
      <c r="A140" s="5" t="s">
        <v>209</v>
      </c>
      <c r="B140" s="3" t="s">
        <v>19</v>
      </c>
      <c r="C140" s="1" t="s">
        <v>20</v>
      </c>
      <c r="D140" s="1" t="s">
        <v>1</v>
      </c>
      <c r="E140" s="1">
        <v>1</v>
      </c>
      <c r="F140" s="1">
        <v>100</v>
      </c>
      <c r="G140" s="1">
        <v>100</v>
      </c>
    </row>
    <row r="141" spans="1:7" x14ac:dyDescent="0.25">
      <c r="A141" s="5" t="s">
        <v>209</v>
      </c>
      <c r="B141" s="3" t="s">
        <v>2</v>
      </c>
      <c r="C141" s="1" t="s">
        <v>3</v>
      </c>
      <c r="D141" s="1" t="s">
        <v>1</v>
      </c>
      <c r="E141" s="1">
        <v>1</v>
      </c>
      <c r="F141" s="1">
        <v>100</v>
      </c>
      <c r="G141" s="1">
        <v>100</v>
      </c>
    </row>
    <row r="142" spans="1:7" x14ac:dyDescent="0.25">
      <c r="A142" s="5" t="s">
        <v>209</v>
      </c>
      <c r="B142" s="3" t="s">
        <v>21</v>
      </c>
      <c r="C142" s="1" t="s">
        <v>22</v>
      </c>
      <c r="D142" s="1" t="s">
        <v>1</v>
      </c>
      <c r="E142" s="1">
        <v>1</v>
      </c>
      <c r="F142" s="1">
        <v>200</v>
      </c>
      <c r="G142" s="1">
        <v>200</v>
      </c>
    </row>
    <row r="143" spans="1:7" x14ac:dyDescent="0.25">
      <c r="A143" s="5" t="s">
        <v>209</v>
      </c>
      <c r="B143" s="3" t="s">
        <v>9</v>
      </c>
      <c r="C143" s="1" t="s">
        <v>10</v>
      </c>
      <c r="D143" s="1" t="s">
        <v>1</v>
      </c>
      <c r="E143" s="1">
        <v>1</v>
      </c>
      <c r="F143" s="1">
        <v>200</v>
      </c>
      <c r="G143" s="1">
        <v>200</v>
      </c>
    </row>
    <row r="144" spans="1:7" x14ac:dyDescent="0.25">
      <c r="A144" s="5" t="s">
        <v>209</v>
      </c>
      <c r="B144" s="3" t="s">
        <v>7</v>
      </c>
      <c r="C144" s="1" t="s">
        <v>8</v>
      </c>
      <c r="D144" s="1" t="s">
        <v>1</v>
      </c>
      <c r="E144" s="1">
        <v>1</v>
      </c>
      <c r="F144" s="1">
        <v>2000</v>
      </c>
      <c r="G144" s="1">
        <v>2000</v>
      </c>
    </row>
    <row r="145" spans="1:7" x14ac:dyDescent="0.25">
      <c r="A145" s="5" t="s">
        <v>209</v>
      </c>
      <c r="B145" s="3" t="s">
        <v>48</v>
      </c>
      <c r="C145" s="1" t="s">
        <v>43</v>
      </c>
      <c r="D145" s="1" t="s">
        <v>36</v>
      </c>
      <c r="E145" s="1">
        <v>1</v>
      </c>
      <c r="F145" s="1">
        <v>120</v>
      </c>
      <c r="G145" s="1">
        <v>120</v>
      </c>
    </row>
    <row r="146" spans="1:7" x14ac:dyDescent="0.25">
      <c r="E146">
        <f>SUM(E3:E145)</f>
        <v>153</v>
      </c>
      <c r="F146">
        <f t="shared" ref="F146:G146" si="1">SUM(F3:F145)</f>
        <v>75144</v>
      </c>
      <c r="G146">
        <f t="shared" si="1"/>
        <v>76634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D1" workbookViewId="0">
      <selection activeCell="D2" sqref="D2:I16"/>
    </sheetView>
  </sheetViews>
  <sheetFormatPr defaultRowHeight="15" x14ac:dyDescent="0.25"/>
  <cols>
    <col min="1" max="1" width="10.7109375" style="6" bestFit="1" customWidth="1"/>
    <col min="2" max="2" width="24.140625" style="4" bestFit="1" customWidth="1"/>
    <col min="3" max="3" width="39.28515625" bestFit="1" customWidth="1"/>
    <col min="4" max="4" width="10.7109375" style="6" bestFit="1" customWidth="1"/>
    <col min="5" max="5" width="21.42578125" bestFit="1" customWidth="1"/>
    <col min="6" max="6" width="30.5703125" bestFit="1" customWidth="1"/>
    <col min="7" max="7" width="18.28515625" bestFit="1" customWidth="1"/>
    <col min="8" max="8" width="4.140625" bestFit="1" customWidth="1"/>
    <col min="9" max="10" width="15.5703125" customWidth="1"/>
    <col min="11" max="11" width="6" bestFit="1" customWidth="1"/>
    <col min="12" max="12" width="9" bestFit="1" customWidth="1"/>
  </cols>
  <sheetData>
    <row r="1" spans="1:12" x14ac:dyDescent="0.25">
      <c r="A1" s="7" t="s">
        <v>210</v>
      </c>
      <c r="B1" s="7"/>
      <c r="C1" s="7"/>
      <c r="D1" s="7" t="s">
        <v>217</v>
      </c>
      <c r="E1" s="7"/>
      <c r="F1" s="7"/>
      <c r="G1" s="7"/>
      <c r="H1" s="7"/>
      <c r="I1" s="7"/>
      <c r="J1" s="7"/>
      <c r="K1" s="7"/>
      <c r="L1" s="7"/>
    </row>
    <row r="2" spans="1:12" x14ac:dyDescent="0.25">
      <c r="A2" s="2" t="s">
        <v>211</v>
      </c>
      <c r="B2" s="2" t="s">
        <v>212</v>
      </c>
      <c r="C2" s="2" t="s">
        <v>213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218</v>
      </c>
      <c r="J2" s="2" t="s">
        <v>219</v>
      </c>
      <c r="K2" s="2" t="s">
        <v>0</v>
      </c>
      <c r="L2" s="2" t="s">
        <v>216</v>
      </c>
    </row>
    <row r="3" spans="1:12" x14ac:dyDescent="0.25">
      <c r="A3" s="5">
        <v>43501</v>
      </c>
      <c r="B3" s="3" t="s">
        <v>141</v>
      </c>
      <c r="C3" s="1" t="s">
        <v>142</v>
      </c>
      <c r="D3" s="5">
        <v>43590</v>
      </c>
      <c r="E3" s="1" t="s">
        <v>127</v>
      </c>
      <c r="F3" s="1" t="s">
        <v>178</v>
      </c>
      <c r="G3" s="1" t="s">
        <v>122</v>
      </c>
      <c r="H3" s="1">
        <v>1</v>
      </c>
      <c r="I3" s="1">
        <f>VLOOKUP(E3,[1]Inventory!$B:$J,9,0)</f>
        <v>968.43</v>
      </c>
      <c r="J3" s="1">
        <f>H3*I3</f>
        <v>968.43</v>
      </c>
      <c r="K3" s="1">
        <v>400</v>
      </c>
      <c r="L3" s="1">
        <v>400</v>
      </c>
    </row>
    <row r="4" spans="1:12" x14ac:dyDescent="0.25">
      <c r="A4" s="5">
        <v>43501</v>
      </c>
      <c r="B4" s="3" t="s">
        <v>152</v>
      </c>
      <c r="C4" s="1" t="s">
        <v>183</v>
      </c>
      <c r="D4" s="5">
        <v>43590</v>
      </c>
      <c r="E4" s="1" t="s">
        <v>90</v>
      </c>
      <c r="F4" s="1" t="s">
        <v>53</v>
      </c>
      <c r="G4" s="1" t="s">
        <v>85</v>
      </c>
      <c r="H4" s="1">
        <v>3</v>
      </c>
      <c r="I4" s="1">
        <f>VLOOKUP(E4,[1]Inventory!$B:$J,9,0)</f>
        <v>341.17</v>
      </c>
      <c r="J4" s="1">
        <f t="shared" ref="J4:J16" si="0">H4*I4</f>
        <v>1023.51</v>
      </c>
      <c r="K4" s="1">
        <v>400</v>
      </c>
      <c r="L4" s="1">
        <v>1200</v>
      </c>
    </row>
    <row r="5" spans="1:12" x14ac:dyDescent="0.25">
      <c r="A5" s="5">
        <v>43501</v>
      </c>
      <c r="B5" s="3">
        <v>311130700</v>
      </c>
      <c r="C5" s="1" t="s">
        <v>37</v>
      </c>
      <c r="D5" s="5">
        <v>43590</v>
      </c>
      <c r="E5" s="1" t="s">
        <v>87</v>
      </c>
      <c r="F5" s="1" t="s">
        <v>88</v>
      </c>
      <c r="G5" s="1" t="s">
        <v>85</v>
      </c>
      <c r="H5" s="1">
        <v>3</v>
      </c>
      <c r="I5" s="1">
        <f>VLOOKUP(E5,[1]Inventory!$B:$J,9,0)</f>
        <v>128.54</v>
      </c>
      <c r="J5" s="1">
        <f t="shared" si="0"/>
        <v>385.62</v>
      </c>
      <c r="K5" s="1">
        <v>200</v>
      </c>
      <c r="L5" s="1">
        <v>600</v>
      </c>
    </row>
    <row r="6" spans="1:12" x14ac:dyDescent="0.25">
      <c r="A6" s="5">
        <v>43501</v>
      </c>
      <c r="B6" s="3" t="s">
        <v>99</v>
      </c>
      <c r="C6" s="1" t="s">
        <v>100</v>
      </c>
      <c r="D6" s="5">
        <v>43590</v>
      </c>
      <c r="E6" s="1" t="s">
        <v>80</v>
      </c>
      <c r="F6" s="1" t="s">
        <v>23</v>
      </c>
      <c r="G6" s="1" t="s">
        <v>64</v>
      </c>
      <c r="H6" s="1">
        <v>3</v>
      </c>
      <c r="I6" s="1">
        <f>VLOOKUP(E6,[1]Inventory!$B:$J,9,0)</f>
        <v>184</v>
      </c>
      <c r="J6" s="1">
        <f t="shared" si="0"/>
        <v>552</v>
      </c>
      <c r="K6" s="1">
        <v>500</v>
      </c>
      <c r="L6" s="1">
        <v>1500</v>
      </c>
    </row>
    <row r="7" spans="1:12" x14ac:dyDescent="0.25">
      <c r="A7" s="5">
        <v>43501</v>
      </c>
      <c r="B7" s="3" t="s">
        <v>102</v>
      </c>
      <c r="C7" s="1" t="s">
        <v>103</v>
      </c>
      <c r="D7" s="5">
        <v>43590</v>
      </c>
      <c r="E7" s="1" t="s">
        <v>101</v>
      </c>
      <c r="F7" s="1" t="s">
        <v>63</v>
      </c>
      <c r="G7" s="1" t="s">
        <v>93</v>
      </c>
      <c r="H7" s="1">
        <v>4</v>
      </c>
      <c r="I7" s="1">
        <f>VLOOKUP(E7,[1]Inventory!$B:$J,9,0)</f>
        <v>316.51</v>
      </c>
      <c r="J7" s="1">
        <f t="shared" si="0"/>
        <v>1266.04</v>
      </c>
      <c r="K7" s="1">
        <v>550</v>
      </c>
      <c r="L7" s="1">
        <v>2200</v>
      </c>
    </row>
    <row r="8" spans="1:12" x14ac:dyDescent="0.25">
      <c r="A8" s="5">
        <v>43501</v>
      </c>
      <c r="B8" s="3" t="s">
        <v>97</v>
      </c>
      <c r="C8" s="1" t="s">
        <v>98</v>
      </c>
      <c r="D8" s="5">
        <v>43590</v>
      </c>
      <c r="E8" s="1" t="s">
        <v>157</v>
      </c>
      <c r="F8" s="1" t="s">
        <v>185</v>
      </c>
      <c r="G8" s="1" t="s">
        <v>156</v>
      </c>
      <c r="H8" s="1">
        <v>1</v>
      </c>
      <c r="I8" s="1">
        <f>VLOOKUP(E8,[1]Inventory!$B:$J,9,0)</f>
        <v>571.37</v>
      </c>
      <c r="J8" s="1">
        <f t="shared" si="0"/>
        <v>571.37</v>
      </c>
      <c r="K8" s="1">
        <v>1200</v>
      </c>
      <c r="L8" s="1">
        <v>1200</v>
      </c>
    </row>
    <row r="9" spans="1:12" x14ac:dyDescent="0.25">
      <c r="A9" s="5">
        <v>43501</v>
      </c>
      <c r="B9" s="3" t="s">
        <v>94</v>
      </c>
      <c r="C9" s="1" t="s">
        <v>95</v>
      </c>
      <c r="D9" s="5">
        <v>43804</v>
      </c>
      <c r="E9" s="1" t="s">
        <v>30</v>
      </c>
      <c r="F9" s="1" t="s">
        <v>31</v>
      </c>
      <c r="G9" s="1" t="s">
        <v>24</v>
      </c>
      <c r="H9" s="1">
        <v>1</v>
      </c>
      <c r="I9" s="1">
        <f>VLOOKUP(E9,[1]Inventory!$B:$J,9,0)</f>
        <v>192</v>
      </c>
      <c r="J9" s="1">
        <f t="shared" si="0"/>
        <v>192</v>
      </c>
      <c r="K9" s="1">
        <v>500</v>
      </c>
      <c r="L9" s="1">
        <v>500</v>
      </c>
    </row>
    <row r="10" spans="1:12" x14ac:dyDescent="0.25">
      <c r="A10" s="5">
        <v>43501</v>
      </c>
      <c r="B10" s="3" t="s">
        <v>141</v>
      </c>
      <c r="C10" s="1" t="s">
        <v>142</v>
      </c>
      <c r="D10" s="5">
        <v>43804</v>
      </c>
      <c r="E10" s="1" t="s">
        <v>32</v>
      </c>
      <c r="F10" s="1" t="s">
        <v>33</v>
      </c>
      <c r="G10" s="1" t="s">
        <v>24</v>
      </c>
      <c r="H10" s="1">
        <v>1</v>
      </c>
      <c r="I10" s="1">
        <f>VLOOKUP(E10,[1]Inventory!$B:$J,9,0)</f>
        <v>245.6</v>
      </c>
      <c r="J10" s="1">
        <f t="shared" si="0"/>
        <v>245.6</v>
      </c>
      <c r="K10" s="1">
        <v>400</v>
      </c>
      <c r="L10" s="1">
        <v>400</v>
      </c>
    </row>
    <row r="11" spans="1:12" x14ac:dyDescent="0.25">
      <c r="A11" s="5">
        <v>43501</v>
      </c>
      <c r="B11" s="3" t="s">
        <v>113</v>
      </c>
      <c r="C11" s="1" t="s">
        <v>71</v>
      </c>
      <c r="D11" s="5">
        <v>43804</v>
      </c>
      <c r="E11" s="1" t="s">
        <v>34</v>
      </c>
      <c r="F11" s="1" t="s">
        <v>4</v>
      </c>
      <c r="G11" s="1" t="s">
        <v>24</v>
      </c>
      <c r="H11" s="1">
        <v>1</v>
      </c>
      <c r="I11" s="1">
        <f>VLOOKUP(E11,[1]Inventory!$B:$J,9,0)</f>
        <v>0.01</v>
      </c>
      <c r="J11" s="1">
        <f t="shared" si="0"/>
        <v>0.01</v>
      </c>
      <c r="K11" s="1">
        <v>3500</v>
      </c>
      <c r="L11" s="1">
        <v>3500</v>
      </c>
    </row>
    <row r="12" spans="1:12" x14ac:dyDescent="0.25">
      <c r="A12" s="5">
        <v>43560</v>
      </c>
      <c r="B12" s="3" t="s">
        <v>110</v>
      </c>
      <c r="C12" s="1" t="s">
        <v>111</v>
      </c>
      <c r="D12" s="5">
        <v>43804</v>
      </c>
      <c r="E12" s="1" t="s">
        <v>35</v>
      </c>
      <c r="F12" s="1" t="s">
        <v>12</v>
      </c>
      <c r="G12" s="1" t="s">
        <v>24</v>
      </c>
      <c r="H12" s="1">
        <v>1</v>
      </c>
      <c r="I12" s="1">
        <f>VLOOKUP(E12,[1]Inventory!$B:$J,9,0)</f>
        <v>1242.4000000000001</v>
      </c>
      <c r="J12" s="1">
        <f t="shared" si="0"/>
        <v>1242.4000000000001</v>
      </c>
      <c r="K12" s="1">
        <v>3500</v>
      </c>
      <c r="L12" s="1">
        <v>3500</v>
      </c>
    </row>
    <row r="13" spans="1:12" x14ac:dyDescent="0.25">
      <c r="A13" s="5">
        <v>43560</v>
      </c>
      <c r="B13" s="3" t="s">
        <v>112</v>
      </c>
      <c r="C13" s="1" t="s">
        <v>41</v>
      </c>
      <c r="D13" s="5">
        <v>43804</v>
      </c>
      <c r="E13" s="1" t="s">
        <v>107</v>
      </c>
      <c r="F13" s="1" t="s">
        <v>108</v>
      </c>
      <c r="G13" s="1" t="s">
        <v>104</v>
      </c>
      <c r="H13" s="1">
        <v>1</v>
      </c>
      <c r="I13" s="1">
        <f>VLOOKUP(E13,[1]Inventory!$B:$J,9,0)</f>
        <v>460.99</v>
      </c>
      <c r="J13" s="1">
        <f t="shared" si="0"/>
        <v>460.99</v>
      </c>
      <c r="K13" s="1">
        <v>1500</v>
      </c>
      <c r="L13" s="1">
        <v>1500</v>
      </c>
    </row>
    <row r="14" spans="1:12" x14ac:dyDescent="0.25">
      <c r="A14" s="5">
        <v>43590</v>
      </c>
      <c r="B14" s="3" t="s">
        <v>191</v>
      </c>
      <c r="C14" s="1" t="s">
        <v>192</v>
      </c>
      <c r="D14" s="5" t="s">
        <v>193</v>
      </c>
      <c r="E14" s="1" t="s">
        <v>119</v>
      </c>
      <c r="F14" s="1" t="s">
        <v>11</v>
      </c>
      <c r="G14" s="1" t="s">
        <v>109</v>
      </c>
      <c r="H14" s="1">
        <v>1</v>
      </c>
      <c r="I14" s="1">
        <f>VLOOKUP(E14,[1]Inventory!$B:$J,9,0)</f>
        <v>0</v>
      </c>
      <c r="J14" s="1">
        <f t="shared" si="0"/>
        <v>0</v>
      </c>
      <c r="K14" s="1">
        <v>1400</v>
      </c>
      <c r="L14" s="1">
        <v>1400</v>
      </c>
    </row>
    <row r="15" spans="1:12" x14ac:dyDescent="0.25">
      <c r="A15" s="5">
        <v>43590</v>
      </c>
      <c r="B15" s="3" t="s">
        <v>116</v>
      </c>
      <c r="C15" s="1" t="s">
        <v>117</v>
      </c>
      <c r="D15" s="5">
        <v>43605</v>
      </c>
      <c r="E15" s="1" t="s">
        <v>118</v>
      </c>
      <c r="F15" s="1" t="s">
        <v>96</v>
      </c>
      <c r="G15" s="1" t="s">
        <v>109</v>
      </c>
      <c r="H15" s="1">
        <v>1</v>
      </c>
      <c r="I15" s="1">
        <f>VLOOKUP(E15,[1]Inventory!$B:$J,9,0)</f>
        <v>763.16</v>
      </c>
      <c r="J15" s="1">
        <f t="shared" si="0"/>
        <v>763.16</v>
      </c>
      <c r="K15" s="1">
        <v>1500</v>
      </c>
      <c r="L15" s="1">
        <v>1500</v>
      </c>
    </row>
    <row r="16" spans="1:12" x14ac:dyDescent="0.25">
      <c r="A16" s="5">
        <v>43590</v>
      </c>
      <c r="B16" s="3" t="s">
        <v>70</v>
      </c>
      <c r="C16" s="1" t="s">
        <v>71</v>
      </c>
      <c r="D16" s="5">
        <v>43605</v>
      </c>
      <c r="E16" s="1" t="s">
        <v>114</v>
      </c>
      <c r="F16" s="1" t="s">
        <v>69</v>
      </c>
      <c r="G16" s="1" t="s">
        <v>109</v>
      </c>
      <c r="H16" s="1">
        <v>1</v>
      </c>
      <c r="I16" s="1">
        <f>VLOOKUP(E16,[1]Inventory!$B:$J,9,0)</f>
        <v>76.94</v>
      </c>
      <c r="J16" s="1">
        <f t="shared" si="0"/>
        <v>76.94</v>
      </c>
      <c r="K16" s="1">
        <v>300</v>
      </c>
      <c r="L16" s="1">
        <v>300</v>
      </c>
    </row>
    <row r="17" spans="1:12" x14ac:dyDescent="0.25">
      <c r="A17" s="5" t="s">
        <v>194</v>
      </c>
      <c r="B17" s="3" t="s">
        <v>153</v>
      </c>
      <c r="C17" s="1" t="s">
        <v>182</v>
      </c>
      <c r="D17" s="5"/>
      <c r="E17" s="1"/>
      <c r="F17" s="1"/>
      <c r="G17" s="1"/>
      <c r="H17" s="1">
        <f>SUM(H3:H16)</f>
        <v>23</v>
      </c>
      <c r="I17" s="1"/>
      <c r="J17" s="1">
        <f>SUM(J3:J16)</f>
        <v>7748.0700000000006</v>
      </c>
      <c r="K17" s="1">
        <f t="shared" ref="K17:L17" si="1">SUM(K3:K16)</f>
        <v>15850</v>
      </c>
      <c r="L17" s="1">
        <f t="shared" si="1"/>
        <v>19700</v>
      </c>
    </row>
    <row r="18" spans="1:12" x14ac:dyDescent="0.25">
      <c r="A18" s="5">
        <v>43590</v>
      </c>
      <c r="B18" s="3" t="s">
        <v>151</v>
      </c>
      <c r="C18" s="1" t="s">
        <v>170</v>
      </c>
    </row>
    <row r="19" spans="1:12" x14ac:dyDescent="0.25">
      <c r="A19" s="5">
        <v>43590</v>
      </c>
      <c r="B19" s="3" t="s">
        <v>148</v>
      </c>
      <c r="C19" s="1" t="s">
        <v>169</v>
      </c>
    </row>
    <row r="20" spans="1:12" x14ac:dyDescent="0.25">
      <c r="A20" s="5">
        <v>43590</v>
      </c>
      <c r="B20" s="3" t="s">
        <v>149</v>
      </c>
      <c r="C20" s="1" t="s">
        <v>168</v>
      </c>
    </row>
    <row r="21" spans="1:12" x14ac:dyDescent="0.25">
      <c r="A21" s="5">
        <v>43590</v>
      </c>
      <c r="B21" s="3" t="s">
        <v>105</v>
      </c>
      <c r="C21" s="1" t="s">
        <v>172</v>
      </c>
    </row>
    <row r="22" spans="1:12" x14ac:dyDescent="0.25">
      <c r="A22" s="5">
        <v>43590</v>
      </c>
      <c r="B22" s="3" t="s">
        <v>106</v>
      </c>
      <c r="C22" s="1" t="s">
        <v>173</v>
      </c>
    </row>
    <row r="23" spans="1:12" x14ac:dyDescent="0.25">
      <c r="A23" s="5">
        <v>43590</v>
      </c>
      <c r="B23" s="3" t="s">
        <v>54</v>
      </c>
      <c r="C23" s="1" t="s">
        <v>55</v>
      </c>
    </row>
    <row r="24" spans="1:12" x14ac:dyDescent="0.25">
      <c r="A24" s="5">
        <v>43590</v>
      </c>
      <c r="B24" s="3" t="s">
        <v>58</v>
      </c>
      <c r="C24" s="1" t="s">
        <v>59</v>
      </c>
    </row>
    <row r="25" spans="1:12" x14ac:dyDescent="0.25">
      <c r="A25" s="5">
        <v>43590</v>
      </c>
      <c r="B25" s="3" t="s">
        <v>52</v>
      </c>
      <c r="C25" s="1" t="s">
        <v>53</v>
      </c>
    </row>
    <row r="26" spans="1:12" x14ac:dyDescent="0.25">
      <c r="A26" s="5">
        <v>43590</v>
      </c>
      <c r="B26" s="3">
        <v>310320801</v>
      </c>
      <c r="C26" s="1" t="s">
        <v>40</v>
      </c>
    </row>
    <row r="27" spans="1:12" x14ac:dyDescent="0.25">
      <c r="A27" s="5">
        <v>43621</v>
      </c>
      <c r="B27" s="3" t="s">
        <v>141</v>
      </c>
      <c r="C27" s="1" t="s">
        <v>142</v>
      </c>
    </row>
    <row r="28" spans="1:12" x14ac:dyDescent="0.25">
      <c r="A28" s="5">
        <v>43621</v>
      </c>
      <c r="B28" s="3" t="s">
        <v>163</v>
      </c>
      <c r="C28" s="1" t="s">
        <v>189</v>
      </c>
    </row>
    <row r="29" spans="1:12" x14ac:dyDescent="0.25">
      <c r="A29" s="5">
        <v>43621</v>
      </c>
      <c r="B29" s="3" t="s">
        <v>116</v>
      </c>
      <c r="C29" s="1" t="s">
        <v>117</v>
      </c>
    </row>
    <row r="30" spans="1:12" x14ac:dyDescent="0.25">
      <c r="A30" s="5">
        <v>43621</v>
      </c>
      <c r="B30" s="3" t="s">
        <v>25</v>
      </c>
      <c r="C30" s="1" t="s">
        <v>26</v>
      </c>
    </row>
    <row r="31" spans="1:12" x14ac:dyDescent="0.25">
      <c r="A31" s="5">
        <v>43621</v>
      </c>
      <c r="B31" s="3" t="s">
        <v>15</v>
      </c>
      <c r="C31" s="1" t="s">
        <v>16</v>
      </c>
    </row>
    <row r="32" spans="1:12" x14ac:dyDescent="0.25">
      <c r="A32" s="5">
        <v>43621</v>
      </c>
      <c r="B32" s="3" t="s">
        <v>141</v>
      </c>
      <c r="C32" s="1" t="s">
        <v>142</v>
      </c>
    </row>
    <row r="33" spans="1:3" x14ac:dyDescent="0.25">
      <c r="A33" s="5">
        <v>43621</v>
      </c>
      <c r="B33" s="3" t="s">
        <v>141</v>
      </c>
      <c r="C33" s="1" t="s">
        <v>142</v>
      </c>
    </row>
    <row r="34" spans="1:3" x14ac:dyDescent="0.25">
      <c r="A34" s="5">
        <v>43682</v>
      </c>
      <c r="B34" s="3" t="s">
        <v>115</v>
      </c>
      <c r="C34" s="1" t="s">
        <v>71</v>
      </c>
    </row>
    <row r="35" spans="1:3" x14ac:dyDescent="0.25">
      <c r="A35" s="5">
        <v>43682</v>
      </c>
      <c r="B35" s="3" t="s">
        <v>28</v>
      </c>
      <c r="C35" s="1" t="s">
        <v>29</v>
      </c>
    </row>
    <row r="36" spans="1:3" x14ac:dyDescent="0.25">
      <c r="A36" s="5">
        <v>43713</v>
      </c>
      <c r="B36" s="3" t="s">
        <v>160</v>
      </c>
      <c r="C36" s="1" t="s">
        <v>187</v>
      </c>
    </row>
    <row r="37" spans="1:3" x14ac:dyDescent="0.25">
      <c r="A37" s="5">
        <v>43713</v>
      </c>
      <c r="B37" s="3" t="s">
        <v>162</v>
      </c>
      <c r="C37" s="1" t="s">
        <v>188</v>
      </c>
    </row>
    <row r="38" spans="1:3" x14ac:dyDescent="0.25">
      <c r="A38" s="5">
        <v>43713</v>
      </c>
      <c r="B38" s="3" t="s">
        <v>161</v>
      </c>
      <c r="C38" s="1" t="s">
        <v>171</v>
      </c>
    </row>
    <row r="39" spans="1:3" x14ac:dyDescent="0.25">
      <c r="A39" s="5">
        <v>43774</v>
      </c>
      <c r="B39" s="3" t="s">
        <v>141</v>
      </c>
      <c r="C39" s="1" t="s">
        <v>142</v>
      </c>
    </row>
    <row r="40" spans="1:3" x14ac:dyDescent="0.25">
      <c r="A40" s="5">
        <v>43774</v>
      </c>
      <c r="B40" s="3" t="s">
        <v>141</v>
      </c>
      <c r="C40" s="1" t="s">
        <v>142</v>
      </c>
    </row>
    <row r="41" spans="1:3" x14ac:dyDescent="0.25">
      <c r="A41" s="5">
        <v>43774</v>
      </c>
      <c r="B41" s="3" t="s">
        <v>165</v>
      </c>
      <c r="C41" s="1" t="s">
        <v>190</v>
      </c>
    </row>
    <row r="42" spans="1:3" x14ac:dyDescent="0.25">
      <c r="A42" s="5">
        <v>43774</v>
      </c>
      <c r="B42" s="3" t="s">
        <v>141</v>
      </c>
      <c r="C42" s="1" t="s">
        <v>142</v>
      </c>
    </row>
    <row r="43" spans="1:3" x14ac:dyDescent="0.25">
      <c r="A43" s="5">
        <v>43804</v>
      </c>
      <c r="B43" s="3">
        <v>310332300</v>
      </c>
      <c r="C43" s="1" t="s">
        <v>51</v>
      </c>
    </row>
    <row r="44" spans="1:3" x14ac:dyDescent="0.25">
      <c r="A44" s="5">
        <v>43804</v>
      </c>
      <c r="B44" s="3" t="s">
        <v>67</v>
      </c>
      <c r="C44" s="1" t="s">
        <v>68</v>
      </c>
    </row>
    <row r="45" spans="1:3" x14ac:dyDescent="0.25">
      <c r="A45" s="5" t="s">
        <v>195</v>
      </c>
      <c r="B45" s="3" t="s">
        <v>144</v>
      </c>
      <c r="C45" s="1" t="s">
        <v>145</v>
      </c>
    </row>
    <row r="46" spans="1:3" x14ac:dyDescent="0.25">
      <c r="A46" s="5" t="s">
        <v>195</v>
      </c>
      <c r="B46" s="3" t="s">
        <v>65</v>
      </c>
      <c r="C46" s="1" t="s">
        <v>66</v>
      </c>
    </row>
    <row r="47" spans="1:3" x14ac:dyDescent="0.25">
      <c r="A47" s="5" t="s">
        <v>195</v>
      </c>
      <c r="B47" s="3" t="s">
        <v>144</v>
      </c>
      <c r="C47" s="1" t="s">
        <v>145</v>
      </c>
    </row>
    <row r="48" spans="1:3" x14ac:dyDescent="0.25">
      <c r="A48" s="5" t="s">
        <v>195</v>
      </c>
      <c r="B48" s="3" t="s">
        <v>38</v>
      </c>
      <c r="C48" s="1" t="s">
        <v>39</v>
      </c>
    </row>
    <row r="49" spans="1:3" x14ac:dyDescent="0.25">
      <c r="A49" s="5" t="s">
        <v>195</v>
      </c>
      <c r="B49" s="3" t="s">
        <v>83</v>
      </c>
      <c r="C49" s="1" t="s">
        <v>84</v>
      </c>
    </row>
    <row r="50" spans="1:3" x14ac:dyDescent="0.25">
      <c r="A50" s="5" t="s">
        <v>195</v>
      </c>
      <c r="B50" s="3" t="s">
        <v>141</v>
      </c>
      <c r="C50" s="1" t="s">
        <v>142</v>
      </c>
    </row>
    <row r="51" spans="1:3" x14ac:dyDescent="0.25">
      <c r="A51" s="5" t="s">
        <v>195</v>
      </c>
      <c r="B51" s="3" t="s">
        <v>166</v>
      </c>
      <c r="C51" s="1" t="s">
        <v>180</v>
      </c>
    </row>
    <row r="52" spans="1:3" x14ac:dyDescent="0.25">
      <c r="A52" s="5" t="s">
        <v>196</v>
      </c>
      <c r="B52" s="3" t="s">
        <v>17</v>
      </c>
      <c r="C52" s="1" t="s">
        <v>18</v>
      </c>
    </row>
    <row r="53" spans="1:3" x14ac:dyDescent="0.25">
      <c r="A53" s="5" t="s">
        <v>196</v>
      </c>
      <c r="B53" s="3" t="s">
        <v>101</v>
      </c>
      <c r="C53" s="1" t="s">
        <v>63</v>
      </c>
    </row>
    <row r="54" spans="1:3" x14ac:dyDescent="0.25">
      <c r="A54" s="5" t="s">
        <v>196</v>
      </c>
      <c r="B54" s="3" t="s">
        <v>141</v>
      </c>
      <c r="C54" s="1" t="s">
        <v>142</v>
      </c>
    </row>
    <row r="55" spans="1:3" x14ac:dyDescent="0.25">
      <c r="A55" s="5" t="s">
        <v>196</v>
      </c>
      <c r="B55" s="3" t="s">
        <v>141</v>
      </c>
      <c r="C55" s="1" t="s">
        <v>142</v>
      </c>
    </row>
    <row r="56" spans="1:3" x14ac:dyDescent="0.25">
      <c r="A56" s="5" t="s">
        <v>196</v>
      </c>
      <c r="B56" s="3" t="s">
        <v>89</v>
      </c>
      <c r="C56" s="1" t="s">
        <v>86</v>
      </c>
    </row>
    <row r="57" spans="1:3" x14ac:dyDescent="0.25">
      <c r="A57" s="5" t="s">
        <v>197</v>
      </c>
      <c r="B57" s="3" t="s">
        <v>141</v>
      </c>
      <c r="C57" s="1" t="s">
        <v>142</v>
      </c>
    </row>
    <row r="58" spans="1:3" x14ac:dyDescent="0.25">
      <c r="A58" s="5" t="s">
        <v>198</v>
      </c>
      <c r="B58" s="3" t="s">
        <v>160</v>
      </c>
      <c r="C58" s="1" t="s">
        <v>187</v>
      </c>
    </row>
    <row r="59" spans="1:3" x14ac:dyDescent="0.25">
      <c r="A59" s="5" t="s">
        <v>198</v>
      </c>
      <c r="B59" s="3" t="s">
        <v>162</v>
      </c>
      <c r="C59" s="1" t="s">
        <v>188</v>
      </c>
    </row>
    <row r="60" spans="1:3" x14ac:dyDescent="0.25">
      <c r="A60" s="5" t="s">
        <v>198</v>
      </c>
      <c r="B60" s="3" t="s">
        <v>161</v>
      </c>
      <c r="C60" s="1" t="s">
        <v>171</v>
      </c>
    </row>
    <row r="61" spans="1:3" x14ac:dyDescent="0.25">
      <c r="A61" s="5" t="s">
        <v>198</v>
      </c>
      <c r="B61" s="3" t="s">
        <v>166</v>
      </c>
      <c r="C61" s="1" t="s">
        <v>180</v>
      </c>
    </row>
    <row r="62" spans="1:3" x14ac:dyDescent="0.25">
      <c r="A62" s="5" t="s">
        <v>198</v>
      </c>
      <c r="B62" s="3" t="s">
        <v>46</v>
      </c>
      <c r="C62" s="1" t="s">
        <v>47</v>
      </c>
    </row>
    <row r="63" spans="1:3" x14ac:dyDescent="0.25">
      <c r="A63" s="5" t="s">
        <v>198</v>
      </c>
      <c r="B63" s="3" t="s">
        <v>5</v>
      </c>
      <c r="C63" s="1" t="s">
        <v>6</v>
      </c>
    </row>
    <row r="64" spans="1:3" x14ac:dyDescent="0.25">
      <c r="A64" s="5" t="s">
        <v>198</v>
      </c>
      <c r="B64" s="3" t="s">
        <v>49</v>
      </c>
      <c r="C64" s="1" t="s">
        <v>50</v>
      </c>
    </row>
    <row r="65" spans="1:3" x14ac:dyDescent="0.25">
      <c r="A65" s="5" t="s">
        <v>198</v>
      </c>
      <c r="B65" s="3" t="s">
        <v>25</v>
      </c>
      <c r="C65" s="1" t="s">
        <v>26</v>
      </c>
    </row>
    <row r="66" spans="1:3" x14ac:dyDescent="0.25">
      <c r="A66" s="5" t="s">
        <v>198</v>
      </c>
      <c r="B66" s="3" t="s">
        <v>13</v>
      </c>
      <c r="C66" s="1" t="s">
        <v>14</v>
      </c>
    </row>
    <row r="67" spans="1:3" x14ac:dyDescent="0.25">
      <c r="A67" s="5" t="s">
        <v>198</v>
      </c>
      <c r="B67" s="3" t="s">
        <v>141</v>
      </c>
      <c r="C67" s="1" t="s">
        <v>142</v>
      </c>
    </row>
    <row r="68" spans="1:3" x14ac:dyDescent="0.25">
      <c r="A68" s="5" t="s">
        <v>198</v>
      </c>
      <c r="B68" s="3" t="s">
        <v>30</v>
      </c>
      <c r="C68" s="1" t="s">
        <v>31</v>
      </c>
    </row>
    <row r="69" spans="1:3" x14ac:dyDescent="0.25">
      <c r="A69" s="5" t="s">
        <v>198</v>
      </c>
      <c r="B69" s="3" t="s">
        <v>32</v>
      </c>
      <c r="C69" s="1" t="s">
        <v>33</v>
      </c>
    </row>
    <row r="70" spans="1:3" x14ac:dyDescent="0.25">
      <c r="A70" s="5" t="s">
        <v>198</v>
      </c>
      <c r="B70" s="3" t="s">
        <v>34</v>
      </c>
      <c r="C70" s="1" t="s">
        <v>4</v>
      </c>
    </row>
    <row r="71" spans="1:3" x14ac:dyDescent="0.25">
      <c r="A71" s="5" t="s">
        <v>198</v>
      </c>
      <c r="B71" s="3" t="s">
        <v>35</v>
      </c>
      <c r="C71" s="1" t="s">
        <v>12</v>
      </c>
    </row>
    <row r="72" spans="1:3" x14ac:dyDescent="0.25">
      <c r="A72" s="5" t="s">
        <v>199</v>
      </c>
      <c r="B72" s="3" t="s">
        <v>81</v>
      </c>
      <c r="C72" s="1" t="s">
        <v>82</v>
      </c>
    </row>
    <row r="73" spans="1:3" x14ac:dyDescent="0.25">
      <c r="A73" s="5" t="s">
        <v>199</v>
      </c>
      <c r="B73" s="3" t="s">
        <v>164</v>
      </c>
      <c r="C73" s="1" t="s">
        <v>181</v>
      </c>
    </row>
    <row r="74" spans="1:3" x14ac:dyDescent="0.25">
      <c r="A74" s="5" t="s">
        <v>199</v>
      </c>
      <c r="B74" s="3" t="s">
        <v>56</v>
      </c>
      <c r="C74" s="1" t="s">
        <v>57</v>
      </c>
    </row>
    <row r="75" spans="1:3" x14ac:dyDescent="0.25">
      <c r="A75" s="5" t="s">
        <v>199</v>
      </c>
      <c r="B75" s="3" t="s">
        <v>141</v>
      </c>
      <c r="C75" s="1" t="s">
        <v>142</v>
      </c>
    </row>
    <row r="76" spans="1:3" x14ac:dyDescent="0.25">
      <c r="A76" s="5" t="s">
        <v>199</v>
      </c>
      <c r="B76" s="3" t="s">
        <v>121</v>
      </c>
      <c r="C76" s="1" t="s">
        <v>175</v>
      </c>
    </row>
    <row r="77" spans="1:3" x14ac:dyDescent="0.25">
      <c r="A77" s="5" t="s">
        <v>200</v>
      </c>
      <c r="B77" s="3">
        <v>210130500</v>
      </c>
      <c r="C77" s="1" t="s">
        <v>27</v>
      </c>
    </row>
    <row r="78" spans="1:3" x14ac:dyDescent="0.25">
      <c r="A78" s="5" t="s">
        <v>200</v>
      </c>
      <c r="B78" s="3" t="s">
        <v>141</v>
      </c>
      <c r="C78" s="1" t="s">
        <v>142</v>
      </c>
    </row>
    <row r="79" spans="1:3" x14ac:dyDescent="0.25">
      <c r="A79" s="5" t="s">
        <v>201</v>
      </c>
      <c r="B79" s="3" t="s">
        <v>141</v>
      </c>
      <c r="C79" s="1" t="s">
        <v>142</v>
      </c>
    </row>
    <row r="80" spans="1:3" x14ac:dyDescent="0.25">
      <c r="A80" s="5" t="s">
        <v>201</v>
      </c>
      <c r="B80" s="3" t="s">
        <v>141</v>
      </c>
      <c r="C80" s="1" t="s">
        <v>142</v>
      </c>
    </row>
    <row r="81" spans="1:3" x14ac:dyDescent="0.25">
      <c r="A81" s="5" t="s">
        <v>201</v>
      </c>
      <c r="B81" s="3" t="s">
        <v>62</v>
      </c>
      <c r="C81" s="1" t="s">
        <v>42</v>
      </c>
    </row>
    <row r="82" spans="1:3" x14ac:dyDescent="0.25">
      <c r="A82" s="5" t="s">
        <v>201</v>
      </c>
      <c r="B82" s="3" t="s">
        <v>150</v>
      </c>
      <c r="C82" s="1" t="s">
        <v>182</v>
      </c>
    </row>
    <row r="83" spans="1:3" x14ac:dyDescent="0.25">
      <c r="A83" s="5" t="s">
        <v>201</v>
      </c>
      <c r="B83" s="3" t="s">
        <v>147</v>
      </c>
      <c r="C83" s="1" t="s">
        <v>170</v>
      </c>
    </row>
    <row r="84" spans="1:3" x14ac:dyDescent="0.25">
      <c r="A84" s="5" t="s">
        <v>202</v>
      </c>
      <c r="B84" s="3" t="s">
        <v>165</v>
      </c>
      <c r="C84" s="1" t="s">
        <v>190</v>
      </c>
    </row>
    <row r="85" spans="1:3" x14ac:dyDescent="0.25">
      <c r="A85" s="5" t="s">
        <v>202</v>
      </c>
      <c r="B85" s="3" t="s">
        <v>166</v>
      </c>
      <c r="C85" s="1" t="s">
        <v>180</v>
      </c>
    </row>
    <row r="86" spans="1:3" x14ac:dyDescent="0.25">
      <c r="A86" s="5" t="s">
        <v>202</v>
      </c>
      <c r="B86" s="3" t="s">
        <v>141</v>
      </c>
      <c r="C86" s="1" t="s">
        <v>142</v>
      </c>
    </row>
    <row r="87" spans="1:3" x14ac:dyDescent="0.25">
      <c r="A87" s="5" t="s">
        <v>203</v>
      </c>
      <c r="B87" s="3" t="s">
        <v>141</v>
      </c>
      <c r="C87" s="1" t="s">
        <v>142</v>
      </c>
    </row>
    <row r="88" spans="1:3" x14ac:dyDescent="0.25">
      <c r="A88" s="5" t="s">
        <v>203</v>
      </c>
      <c r="B88" s="3">
        <v>310220300</v>
      </c>
      <c r="C88" s="1" t="s">
        <v>60</v>
      </c>
    </row>
    <row r="89" spans="1:3" x14ac:dyDescent="0.25">
      <c r="A89" s="5" t="s">
        <v>203</v>
      </c>
      <c r="B89" s="3" t="s">
        <v>28</v>
      </c>
      <c r="C89" s="1" t="s">
        <v>29</v>
      </c>
    </row>
    <row r="90" spans="1:3" x14ac:dyDescent="0.25">
      <c r="A90" s="5" t="s">
        <v>203</v>
      </c>
      <c r="B90" s="3" t="s">
        <v>91</v>
      </c>
      <c r="C90" s="1" t="s">
        <v>92</v>
      </c>
    </row>
    <row r="91" spans="1:3" x14ac:dyDescent="0.25">
      <c r="A91" s="5" t="s">
        <v>203</v>
      </c>
      <c r="B91" s="3" t="s">
        <v>58</v>
      </c>
      <c r="C91" s="1" t="s">
        <v>59</v>
      </c>
    </row>
    <row r="92" spans="1:3" x14ac:dyDescent="0.25">
      <c r="A92" s="5" t="s">
        <v>203</v>
      </c>
      <c r="B92" s="3" t="s">
        <v>52</v>
      </c>
      <c r="C92" s="1" t="s">
        <v>53</v>
      </c>
    </row>
    <row r="93" spans="1:3" x14ac:dyDescent="0.25">
      <c r="A93" s="5" t="s">
        <v>203</v>
      </c>
      <c r="B93" s="3">
        <v>310320801</v>
      </c>
      <c r="C93" s="1" t="s">
        <v>40</v>
      </c>
    </row>
    <row r="94" spans="1:3" x14ac:dyDescent="0.25">
      <c r="A94" s="5" t="s">
        <v>203</v>
      </c>
      <c r="B94" s="3" t="s">
        <v>46</v>
      </c>
      <c r="C94" s="1" t="s">
        <v>47</v>
      </c>
    </row>
    <row r="95" spans="1:3" x14ac:dyDescent="0.25">
      <c r="A95" s="5" t="s">
        <v>203</v>
      </c>
      <c r="B95" s="3" t="s">
        <v>74</v>
      </c>
      <c r="C95" s="1" t="s">
        <v>75</v>
      </c>
    </row>
    <row r="96" spans="1:3" x14ac:dyDescent="0.25">
      <c r="A96" s="5" t="s">
        <v>203</v>
      </c>
      <c r="B96" s="3" t="s">
        <v>89</v>
      </c>
      <c r="C96" s="1" t="s">
        <v>86</v>
      </c>
    </row>
    <row r="97" spans="1:3" x14ac:dyDescent="0.25">
      <c r="A97" s="5" t="s">
        <v>203</v>
      </c>
      <c r="B97" s="3" t="s">
        <v>141</v>
      </c>
      <c r="C97" s="1" t="s">
        <v>142</v>
      </c>
    </row>
    <row r="98" spans="1:3" x14ac:dyDescent="0.25">
      <c r="A98" s="5" t="s">
        <v>203</v>
      </c>
      <c r="B98" s="3" t="s">
        <v>160</v>
      </c>
      <c r="C98" s="1" t="s">
        <v>187</v>
      </c>
    </row>
    <row r="99" spans="1:3" x14ac:dyDescent="0.25">
      <c r="A99" s="5" t="s">
        <v>203</v>
      </c>
      <c r="B99" s="3" t="s">
        <v>162</v>
      </c>
      <c r="C99" s="1" t="s">
        <v>188</v>
      </c>
    </row>
    <row r="100" spans="1:3" x14ac:dyDescent="0.25">
      <c r="A100" s="5" t="s">
        <v>203</v>
      </c>
      <c r="B100" s="3" t="s">
        <v>161</v>
      </c>
      <c r="C100" s="1" t="s">
        <v>171</v>
      </c>
    </row>
    <row r="101" spans="1:3" x14ac:dyDescent="0.25">
      <c r="A101" s="5" t="s">
        <v>203</v>
      </c>
      <c r="B101" s="3" t="s">
        <v>72</v>
      </c>
      <c r="C101" s="1" t="s">
        <v>73</v>
      </c>
    </row>
    <row r="102" spans="1:3" x14ac:dyDescent="0.25">
      <c r="A102" s="5" t="s">
        <v>203</v>
      </c>
      <c r="B102" s="3" t="s">
        <v>76</v>
      </c>
      <c r="C102" s="1" t="s">
        <v>77</v>
      </c>
    </row>
    <row r="103" spans="1:3" x14ac:dyDescent="0.25">
      <c r="A103" s="5" t="s">
        <v>203</v>
      </c>
      <c r="B103" s="3" t="s">
        <v>137</v>
      </c>
      <c r="C103" s="1" t="s">
        <v>174</v>
      </c>
    </row>
    <row r="104" spans="1:3" x14ac:dyDescent="0.25">
      <c r="A104" s="5" t="s">
        <v>203</v>
      </c>
      <c r="B104" s="3" t="s">
        <v>165</v>
      </c>
      <c r="C104" s="1" t="s">
        <v>190</v>
      </c>
    </row>
    <row r="105" spans="1:3" x14ac:dyDescent="0.25">
      <c r="A105" s="5" t="s">
        <v>204</v>
      </c>
      <c r="B105" s="3">
        <v>210130500</v>
      </c>
      <c r="C105" s="1" t="s">
        <v>27</v>
      </c>
    </row>
    <row r="106" spans="1:3" x14ac:dyDescent="0.25">
      <c r="A106" s="5" t="s">
        <v>204</v>
      </c>
      <c r="B106" s="3" t="s">
        <v>141</v>
      </c>
      <c r="C106" s="1" t="s">
        <v>142</v>
      </c>
    </row>
    <row r="107" spans="1:3" x14ac:dyDescent="0.25">
      <c r="A107" s="5" t="s">
        <v>204</v>
      </c>
      <c r="B107" s="3" t="s">
        <v>155</v>
      </c>
      <c r="C107" s="1" t="s">
        <v>184</v>
      </c>
    </row>
    <row r="108" spans="1:3" x14ac:dyDescent="0.25">
      <c r="A108" s="5" t="s">
        <v>204</v>
      </c>
      <c r="B108" s="3" t="s">
        <v>49</v>
      </c>
      <c r="C108" s="1" t="s">
        <v>50</v>
      </c>
    </row>
    <row r="109" spans="1:3" x14ac:dyDescent="0.25">
      <c r="A109" s="5" t="s">
        <v>204</v>
      </c>
      <c r="B109" s="3">
        <v>210130500</v>
      </c>
      <c r="C109" s="1" t="s">
        <v>27</v>
      </c>
    </row>
    <row r="110" spans="1:3" x14ac:dyDescent="0.25">
      <c r="A110" s="5" t="s">
        <v>204</v>
      </c>
      <c r="B110" s="3" t="s">
        <v>28</v>
      </c>
      <c r="C110" s="1" t="s">
        <v>29</v>
      </c>
    </row>
    <row r="111" spans="1:3" x14ac:dyDescent="0.25">
      <c r="A111" s="5" t="s">
        <v>204</v>
      </c>
      <c r="B111" s="3" t="s">
        <v>78</v>
      </c>
      <c r="C111" s="1" t="s">
        <v>79</v>
      </c>
    </row>
    <row r="112" spans="1:3" x14ac:dyDescent="0.25">
      <c r="A112" s="5" t="s">
        <v>204</v>
      </c>
      <c r="B112" s="3" t="s">
        <v>158</v>
      </c>
      <c r="C112" s="1" t="s">
        <v>186</v>
      </c>
    </row>
    <row r="113" spans="1:3" x14ac:dyDescent="0.25">
      <c r="A113" s="5" t="s">
        <v>204</v>
      </c>
      <c r="B113" s="3" t="s">
        <v>140</v>
      </c>
      <c r="C113" s="1" t="s">
        <v>139</v>
      </c>
    </row>
    <row r="114" spans="1:3" x14ac:dyDescent="0.25">
      <c r="A114" s="5" t="s">
        <v>204</v>
      </c>
      <c r="B114" s="3" t="s">
        <v>141</v>
      </c>
      <c r="C114" s="1" t="s">
        <v>142</v>
      </c>
    </row>
    <row r="115" spans="1:3" x14ac:dyDescent="0.25">
      <c r="A115" s="5" t="s">
        <v>204</v>
      </c>
      <c r="B115" s="3" t="s">
        <v>44</v>
      </c>
      <c r="C115" s="1" t="s">
        <v>45</v>
      </c>
    </row>
    <row r="116" spans="1:3" x14ac:dyDescent="0.25">
      <c r="A116" s="5" t="s">
        <v>204</v>
      </c>
      <c r="B116" s="3" t="s">
        <v>38</v>
      </c>
      <c r="C116" s="1" t="s">
        <v>39</v>
      </c>
    </row>
    <row r="117" spans="1:3" x14ac:dyDescent="0.25">
      <c r="A117" s="5" t="s">
        <v>205</v>
      </c>
      <c r="B117" s="3" t="s">
        <v>141</v>
      </c>
      <c r="C117" s="1" t="s">
        <v>142</v>
      </c>
    </row>
    <row r="118" spans="1:3" x14ac:dyDescent="0.25">
      <c r="A118" s="5" t="s">
        <v>205</v>
      </c>
      <c r="B118" s="3" t="s">
        <v>126</v>
      </c>
      <c r="C118" s="1" t="s">
        <v>177</v>
      </c>
    </row>
    <row r="119" spans="1:3" x14ac:dyDescent="0.25">
      <c r="A119" s="5" t="s">
        <v>205</v>
      </c>
      <c r="B119" s="3" t="s">
        <v>133</v>
      </c>
      <c r="C119" s="1" t="s">
        <v>134</v>
      </c>
    </row>
    <row r="120" spans="1:3" x14ac:dyDescent="0.25">
      <c r="A120" s="5" t="s">
        <v>205</v>
      </c>
      <c r="B120" s="3" t="s">
        <v>135</v>
      </c>
      <c r="C120" s="1" t="s">
        <v>171</v>
      </c>
    </row>
    <row r="121" spans="1:3" x14ac:dyDescent="0.25">
      <c r="A121" s="5" t="s">
        <v>205</v>
      </c>
      <c r="B121" s="3">
        <v>210121312</v>
      </c>
      <c r="C121" s="1" t="s">
        <v>167</v>
      </c>
    </row>
    <row r="122" spans="1:3" x14ac:dyDescent="0.25">
      <c r="A122" s="5" t="s">
        <v>205</v>
      </c>
      <c r="B122" s="3" t="s">
        <v>123</v>
      </c>
      <c r="C122" s="1" t="s">
        <v>176</v>
      </c>
    </row>
    <row r="123" spans="1:3" x14ac:dyDescent="0.25">
      <c r="A123" s="5" t="s">
        <v>205</v>
      </c>
      <c r="B123" s="3" t="s">
        <v>130</v>
      </c>
      <c r="C123" s="1" t="s">
        <v>179</v>
      </c>
    </row>
    <row r="124" spans="1:3" x14ac:dyDescent="0.25">
      <c r="A124" s="5" t="s">
        <v>205</v>
      </c>
      <c r="B124" s="3" t="s">
        <v>130</v>
      </c>
      <c r="C124" s="1" t="s">
        <v>179</v>
      </c>
    </row>
    <row r="125" spans="1:3" x14ac:dyDescent="0.25">
      <c r="A125" s="5" t="s">
        <v>205</v>
      </c>
      <c r="B125" s="3" t="s">
        <v>131</v>
      </c>
      <c r="C125" s="1" t="s">
        <v>132</v>
      </c>
    </row>
    <row r="126" spans="1:3" x14ac:dyDescent="0.25">
      <c r="A126" s="5" t="s">
        <v>205</v>
      </c>
      <c r="B126" s="3" t="s">
        <v>124</v>
      </c>
      <c r="C126" s="1" t="s">
        <v>125</v>
      </c>
    </row>
    <row r="127" spans="1:3" x14ac:dyDescent="0.25">
      <c r="A127" s="5" t="s">
        <v>206</v>
      </c>
      <c r="B127" s="3" t="s">
        <v>141</v>
      </c>
      <c r="C127" s="1" t="s">
        <v>142</v>
      </c>
    </row>
    <row r="128" spans="1:3" x14ac:dyDescent="0.25">
      <c r="A128" s="5" t="s">
        <v>206</v>
      </c>
      <c r="B128" s="3" t="s">
        <v>141</v>
      </c>
      <c r="C128" s="1" t="s">
        <v>142</v>
      </c>
    </row>
    <row r="129" spans="1:3" x14ac:dyDescent="0.25">
      <c r="A129" s="5" t="s">
        <v>206</v>
      </c>
      <c r="B129" s="3" t="s">
        <v>128</v>
      </c>
      <c r="C129" s="1" t="s">
        <v>129</v>
      </c>
    </row>
    <row r="130" spans="1:3" x14ac:dyDescent="0.25">
      <c r="A130" s="5" t="s">
        <v>207</v>
      </c>
      <c r="B130" s="3" t="s">
        <v>141</v>
      </c>
      <c r="C130" s="1" t="s">
        <v>142</v>
      </c>
    </row>
    <row r="131" spans="1:3" x14ac:dyDescent="0.25">
      <c r="A131" s="5" t="s">
        <v>207</v>
      </c>
      <c r="B131" s="3" t="s">
        <v>141</v>
      </c>
      <c r="C131" s="1" t="s">
        <v>142</v>
      </c>
    </row>
    <row r="132" spans="1:3" x14ac:dyDescent="0.25">
      <c r="A132" s="5" t="s">
        <v>207</v>
      </c>
      <c r="B132" s="3" t="s">
        <v>141</v>
      </c>
      <c r="C132" s="1" t="s">
        <v>142</v>
      </c>
    </row>
    <row r="133" spans="1:3" x14ac:dyDescent="0.25">
      <c r="A133" s="5" t="s">
        <v>208</v>
      </c>
      <c r="B133" s="3" t="s">
        <v>165</v>
      </c>
      <c r="C133" s="1" t="s">
        <v>190</v>
      </c>
    </row>
    <row r="134" spans="1:3" x14ac:dyDescent="0.25">
      <c r="A134" s="5" t="s">
        <v>207</v>
      </c>
      <c r="B134" s="3" t="s">
        <v>141</v>
      </c>
      <c r="C134" s="1" t="s">
        <v>142</v>
      </c>
    </row>
    <row r="135" spans="1:3" x14ac:dyDescent="0.25">
      <c r="A135" s="5" t="s">
        <v>207</v>
      </c>
      <c r="B135" s="3" t="s">
        <v>78</v>
      </c>
      <c r="C135" s="1" t="s">
        <v>79</v>
      </c>
    </row>
    <row r="136" spans="1:3" x14ac:dyDescent="0.25">
      <c r="A136" s="5" t="s">
        <v>209</v>
      </c>
      <c r="B136" s="3" t="s">
        <v>107</v>
      </c>
      <c r="C136" s="1" t="s">
        <v>108</v>
      </c>
    </row>
    <row r="137" spans="1:3" x14ac:dyDescent="0.25">
      <c r="A137" s="5" t="s">
        <v>209</v>
      </c>
      <c r="B137" s="3" t="s">
        <v>105</v>
      </c>
      <c r="C137" s="1" t="s">
        <v>172</v>
      </c>
    </row>
    <row r="138" spans="1:3" x14ac:dyDescent="0.25">
      <c r="A138" s="5" t="s">
        <v>209</v>
      </c>
      <c r="B138" s="3" t="s">
        <v>106</v>
      </c>
      <c r="C138" s="1" t="s">
        <v>173</v>
      </c>
    </row>
    <row r="139" spans="1:3" x14ac:dyDescent="0.25">
      <c r="A139" s="5" t="s">
        <v>209</v>
      </c>
      <c r="B139" s="3" t="s">
        <v>141</v>
      </c>
      <c r="C139" s="1" t="s">
        <v>142</v>
      </c>
    </row>
    <row r="140" spans="1:3" x14ac:dyDescent="0.25">
      <c r="A140" s="5" t="s">
        <v>209</v>
      </c>
      <c r="B140" s="3" t="s">
        <v>19</v>
      </c>
      <c r="C140" s="1" t="s">
        <v>20</v>
      </c>
    </row>
    <row r="141" spans="1:3" x14ac:dyDescent="0.25">
      <c r="A141" s="5" t="s">
        <v>209</v>
      </c>
      <c r="B141" s="3" t="s">
        <v>2</v>
      </c>
      <c r="C141" s="1" t="s">
        <v>3</v>
      </c>
    </row>
    <row r="142" spans="1:3" x14ac:dyDescent="0.25">
      <c r="A142" s="5" t="s">
        <v>209</v>
      </c>
      <c r="B142" s="3" t="s">
        <v>21</v>
      </c>
      <c r="C142" s="1" t="s">
        <v>22</v>
      </c>
    </row>
    <row r="143" spans="1:3" x14ac:dyDescent="0.25">
      <c r="A143" s="5" t="s">
        <v>209</v>
      </c>
      <c r="B143" s="3" t="s">
        <v>9</v>
      </c>
      <c r="C143" s="1" t="s">
        <v>10</v>
      </c>
    </row>
    <row r="144" spans="1:3" x14ac:dyDescent="0.25">
      <c r="A144" s="5" t="s">
        <v>209</v>
      </c>
      <c r="B144" s="3" t="s">
        <v>7</v>
      </c>
      <c r="C144" s="1" t="s">
        <v>8</v>
      </c>
    </row>
    <row r="145" spans="1:3" x14ac:dyDescent="0.25">
      <c r="A145" s="5" t="s">
        <v>209</v>
      </c>
      <c r="B145" s="3" t="s">
        <v>48</v>
      </c>
      <c r="C145" s="1" t="s">
        <v>43</v>
      </c>
    </row>
  </sheetData>
  <mergeCells count="2">
    <mergeCell ref="A1:C1"/>
    <mergeCell ref="D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5"/>
  <sheetViews>
    <sheetView workbookViewId="0">
      <selection activeCell="B8" sqref="B8:F12"/>
    </sheetView>
  </sheetViews>
  <sheetFormatPr defaultRowHeight="15" x14ac:dyDescent="0.25"/>
  <cols>
    <col min="1" max="1" width="10.7109375" bestFit="1" customWidth="1"/>
    <col min="2" max="2" width="21.42578125" bestFit="1" customWidth="1"/>
    <col min="3" max="3" width="30.5703125" bestFit="1" customWidth="1"/>
    <col min="4" max="4" width="18.28515625" bestFit="1" customWidth="1"/>
    <col min="5" max="5" width="4.140625" bestFit="1" customWidth="1"/>
    <col min="6" max="6" width="12.28515625" bestFit="1" customWidth="1"/>
  </cols>
  <sheetData>
    <row r="1" spans="1:6" x14ac:dyDescent="0.25">
      <c r="A1" s="2" t="s">
        <v>211</v>
      </c>
      <c r="B1" s="2" t="s">
        <v>212</v>
      </c>
      <c r="C1" s="2" t="s">
        <v>213</v>
      </c>
      <c r="D1" s="2" t="s">
        <v>214</v>
      </c>
      <c r="E1" s="2" t="s">
        <v>215</v>
      </c>
      <c r="F1" s="2" t="s">
        <v>218</v>
      </c>
    </row>
    <row r="2" spans="1:6" hidden="1" x14ac:dyDescent="0.25">
      <c r="A2" s="5">
        <v>43590</v>
      </c>
      <c r="B2" s="1" t="s">
        <v>127</v>
      </c>
      <c r="C2" s="1" t="s">
        <v>178</v>
      </c>
      <c r="D2" s="1">
        <v>1</v>
      </c>
      <c r="E2" s="1">
        <v>0</v>
      </c>
      <c r="F2" s="1">
        <f>VLOOKUP(B2,[1]Inventory!$B:$J,9,0)</f>
        <v>968.43</v>
      </c>
    </row>
    <row r="3" spans="1:6" hidden="1" x14ac:dyDescent="0.25">
      <c r="A3" s="5">
        <v>43590</v>
      </c>
      <c r="B3" s="1" t="s">
        <v>90</v>
      </c>
      <c r="C3" s="1" t="s">
        <v>53</v>
      </c>
      <c r="D3" s="1">
        <v>3</v>
      </c>
      <c r="E3" s="1">
        <v>0</v>
      </c>
      <c r="F3" s="1">
        <f>VLOOKUP(B3,[1]Inventory!$B:$J,9,0)</f>
        <v>341.17</v>
      </c>
    </row>
    <row r="4" spans="1:6" hidden="1" x14ac:dyDescent="0.25">
      <c r="A4" s="5">
        <v>43590</v>
      </c>
      <c r="B4" s="1" t="s">
        <v>87</v>
      </c>
      <c r="C4" s="1" t="s">
        <v>88</v>
      </c>
      <c r="D4" s="1">
        <v>3</v>
      </c>
      <c r="E4" s="1">
        <v>0</v>
      </c>
      <c r="F4" s="1">
        <f>VLOOKUP(B4,[1]Inventory!$B:$J,9,0)</f>
        <v>128.54</v>
      </c>
    </row>
    <row r="5" spans="1:6" hidden="1" x14ac:dyDescent="0.25">
      <c r="A5" s="5">
        <v>43590</v>
      </c>
      <c r="B5" s="1" t="s">
        <v>80</v>
      </c>
      <c r="C5" s="1" t="s">
        <v>23</v>
      </c>
      <c r="D5" s="1">
        <v>3</v>
      </c>
      <c r="E5" s="1">
        <v>0</v>
      </c>
      <c r="F5" s="1">
        <f>VLOOKUP(B5,[1]Inventory!$B:$J,9,0)</f>
        <v>184</v>
      </c>
    </row>
    <row r="6" spans="1:6" hidden="1" x14ac:dyDescent="0.25">
      <c r="A6" s="5">
        <v>43590</v>
      </c>
      <c r="B6" s="1" t="s">
        <v>101</v>
      </c>
      <c r="C6" s="1" t="s">
        <v>63</v>
      </c>
      <c r="D6" s="1">
        <v>4</v>
      </c>
      <c r="E6" s="1">
        <v>0</v>
      </c>
      <c r="F6" s="1">
        <f>VLOOKUP(B6,[1]Inventory!$B:$J,9,0)</f>
        <v>316.51</v>
      </c>
    </row>
    <row r="7" spans="1:6" hidden="1" x14ac:dyDescent="0.25">
      <c r="A7" s="5">
        <v>43590</v>
      </c>
      <c r="B7" s="1" t="s">
        <v>157</v>
      </c>
      <c r="C7" s="1" t="s">
        <v>185</v>
      </c>
      <c r="D7" s="1">
        <v>1</v>
      </c>
      <c r="E7" s="1">
        <v>0</v>
      </c>
      <c r="F7" s="1">
        <f>VLOOKUP(B7,[1]Inventory!$B:$J,9,0)</f>
        <v>571.37</v>
      </c>
    </row>
    <row r="8" spans="1:6" x14ac:dyDescent="0.25">
      <c r="A8" s="5">
        <v>43804</v>
      </c>
      <c r="B8" s="1" t="s">
        <v>30</v>
      </c>
      <c r="C8" s="1" t="s">
        <v>31</v>
      </c>
      <c r="D8" s="1">
        <v>1</v>
      </c>
      <c r="E8" s="1">
        <v>0</v>
      </c>
      <c r="F8" s="1">
        <f>VLOOKUP(B8,[1]Inventory!$B:$J,9,0)</f>
        <v>192</v>
      </c>
    </row>
    <row r="9" spans="1:6" x14ac:dyDescent="0.25">
      <c r="A9" s="5">
        <v>43804</v>
      </c>
      <c r="B9" s="1" t="s">
        <v>32</v>
      </c>
      <c r="C9" s="1" t="s">
        <v>33</v>
      </c>
      <c r="D9" s="1">
        <v>1</v>
      </c>
      <c r="E9" s="1">
        <v>0</v>
      </c>
      <c r="F9" s="1">
        <f>VLOOKUP(B9,[1]Inventory!$B:$J,9,0)</f>
        <v>245.6</v>
      </c>
    </row>
    <row r="10" spans="1:6" x14ac:dyDescent="0.25">
      <c r="A10" s="5">
        <v>43804</v>
      </c>
      <c r="B10" s="1" t="s">
        <v>34</v>
      </c>
      <c r="C10" s="1" t="s">
        <v>4</v>
      </c>
      <c r="D10" s="1">
        <v>1</v>
      </c>
      <c r="E10" s="1">
        <v>0</v>
      </c>
      <c r="F10" s="1">
        <f>VLOOKUP(B10,[1]Inventory!$B:$J,9,0)</f>
        <v>0.01</v>
      </c>
    </row>
    <row r="11" spans="1:6" x14ac:dyDescent="0.25">
      <c r="A11" s="5">
        <v>43804</v>
      </c>
      <c r="B11" s="1" t="s">
        <v>35</v>
      </c>
      <c r="C11" s="1" t="s">
        <v>12</v>
      </c>
      <c r="D11" s="1">
        <v>1</v>
      </c>
      <c r="E11" s="1">
        <v>0</v>
      </c>
      <c r="F11" s="1">
        <f>VLOOKUP(B11,[1]Inventory!$B:$J,9,0)</f>
        <v>1242.4000000000001</v>
      </c>
    </row>
    <row r="12" spans="1:6" x14ac:dyDescent="0.25">
      <c r="A12" s="5">
        <v>43804</v>
      </c>
      <c r="B12" s="1" t="s">
        <v>107</v>
      </c>
      <c r="C12" s="1" t="s">
        <v>108</v>
      </c>
      <c r="D12" s="1">
        <v>1</v>
      </c>
      <c r="E12" s="1">
        <v>0</v>
      </c>
      <c r="F12" s="1">
        <f>VLOOKUP(B12,[1]Inventory!$B:$J,9,0)</f>
        <v>460.99</v>
      </c>
    </row>
    <row r="13" spans="1:6" hidden="1" x14ac:dyDescent="0.25">
      <c r="A13" s="5" t="s">
        <v>193</v>
      </c>
      <c r="B13" s="1" t="s">
        <v>119</v>
      </c>
      <c r="C13" s="1" t="s">
        <v>11</v>
      </c>
      <c r="D13" s="1">
        <v>1</v>
      </c>
      <c r="E13" s="1">
        <v>0</v>
      </c>
      <c r="F13" s="1">
        <v>750</v>
      </c>
    </row>
    <row r="14" spans="1:6" hidden="1" x14ac:dyDescent="0.25">
      <c r="A14" s="5">
        <v>43605</v>
      </c>
      <c r="B14" s="1" t="s">
        <v>118</v>
      </c>
      <c r="C14" s="1" t="s">
        <v>96</v>
      </c>
      <c r="D14" s="1">
        <v>1</v>
      </c>
      <c r="E14" s="1">
        <v>0</v>
      </c>
      <c r="F14" s="1">
        <f>VLOOKUP(B14,[1]Inventory!$B:$J,9,0)</f>
        <v>763.16</v>
      </c>
    </row>
    <row r="15" spans="1:6" hidden="1" x14ac:dyDescent="0.25">
      <c r="A15" s="5">
        <v>43605</v>
      </c>
      <c r="B15" s="1" t="s">
        <v>114</v>
      </c>
      <c r="C15" s="1" t="s">
        <v>69</v>
      </c>
      <c r="D15" s="1">
        <v>1</v>
      </c>
      <c r="E15" s="1">
        <v>0</v>
      </c>
      <c r="F15" s="1">
        <f>VLOOKUP(B15,[1]Inventory!$B:$J,9,0)</f>
        <v>76.94</v>
      </c>
    </row>
  </sheetData>
  <autoFilter ref="A1:F15">
    <filterColumn colId="0">
      <filters>
        <dateGroupItem year="2019" month="12" dateTimeGrouping="month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J19" sqref="J19"/>
    </sheetView>
  </sheetViews>
  <sheetFormatPr defaultRowHeight="15" x14ac:dyDescent="0.25"/>
  <sheetData>
    <row r="1" spans="1:5" x14ac:dyDescent="0.25">
      <c r="A1" s="2" t="s">
        <v>212</v>
      </c>
      <c r="B1" s="2" t="s">
        <v>213</v>
      </c>
      <c r="C1" s="2" t="s">
        <v>215</v>
      </c>
      <c r="D1" s="2" t="s">
        <v>220</v>
      </c>
      <c r="E1" s="2" t="s">
        <v>218</v>
      </c>
    </row>
    <row r="2" spans="1:5" x14ac:dyDescent="0.25">
      <c r="A2" s="1" t="s">
        <v>30</v>
      </c>
      <c r="B2" s="1" t="s">
        <v>31</v>
      </c>
      <c r="C2" s="1">
        <v>1</v>
      </c>
      <c r="D2" s="1">
        <v>0</v>
      </c>
      <c r="E2" s="1">
        <f>VLOOKUP(A2,[1]Inventory!$B:$J,9,0)</f>
        <v>192</v>
      </c>
    </row>
    <row r="3" spans="1:5" x14ac:dyDescent="0.25">
      <c r="A3" s="1" t="s">
        <v>32</v>
      </c>
      <c r="B3" s="1" t="s">
        <v>33</v>
      </c>
      <c r="C3" s="1">
        <v>1</v>
      </c>
      <c r="D3" s="1">
        <v>0</v>
      </c>
      <c r="E3" s="1">
        <f>VLOOKUP(A3,[1]Inventory!$B:$J,9,0)</f>
        <v>245.6</v>
      </c>
    </row>
    <row r="4" spans="1:5" x14ac:dyDescent="0.25">
      <c r="A4" s="1" t="s">
        <v>34</v>
      </c>
      <c r="B4" s="1" t="s">
        <v>4</v>
      </c>
      <c r="C4" s="1">
        <v>1</v>
      </c>
      <c r="D4" s="1">
        <v>0</v>
      </c>
      <c r="E4" s="1">
        <f>VLOOKUP(A4,[1]Inventory!$B:$J,9,0)</f>
        <v>0.01</v>
      </c>
    </row>
    <row r="5" spans="1:5" x14ac:dyDescent="0.25">
      <c r="A5" s="1" t="s">
        <v>35</v>
      </c>
      <c r="B5" s="1" t="s">
        <v>12</v>
      </c>
      <c r="C5" s="1">
        <v>1</v>
      </c>
      <c r="D5" s="1">
        <v>0</v>
      </c>
      <c r="E5" s="1">
        <f>VLOOKUP(A5,[1]Inventory!$B:$J,9,0)</f>
        <v>1242.4000000000001</v>
      </c>
    </row>
    <row r="6" spans="1:5" x14ac:dyDescent="0.25">
      <c r="A6" s="1" t="s">
        <v>107</v>
      </c>
      <c r="B6" s="1" t="s">
        <v>108</v>
      </c>
      <c r="C6" s="1">
        <v>1</v>
      </c>
      <c r="D6" s="1">
        <v>0</v>
      </c>
      <c r="E6" s="1">
        <f>VLOOKUP(A6,[1]Inventory!$B:$J,9,0)</f>
        <v>460.99</v>
      </c>
    </row>
  </sheetData>
  <conditionalFormatting sqref="A1">
    <cfRule type="duplicateValues" dxfId="2" priority="1"/>
  </conditionalFormatting>
  <conditionalFormatting sqref="A1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May Received &amp; Issue (2)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2019-07-05T06:03:03Z</dcterms:modified>
</cp:coreProperties>
</file>